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C:\Users\cindy.neumann\Documents\Industry_Reports_Publications\Top50\2023\"/>
    </mc:Choice>
  </mc:AlternateContent>
  <xr:revisionPtr revIDLastSave="0" documentId="13_ncr:1_{79DA2185-0F5C-4723-A426-3699E0346459}" xr6:coauthVersionLast="47" xr6:coauthVersionMax="47" xr10:uidLastSave="{00000000-0000-0000-0000-000000000000}"/>
  <bookViews>
    <workbookView xWindow="-96" yWindow="-96" windowWidth="20928" windowHeight="12432" firstSheet="1" activeTab="1" xr2:uid="{19701801-4C21-4C6E-84E6-6E2BDADDEF13}"/>
  </bookViews>
  <sheets>
    <sheet name="Introduction - IA 2022 Survey" sheetId="8" state="hidden" r:id="rId1"/>
    <sheet name="IA 2023 Industry Revenue Survey" sheetId="7" r:id="rId2"/>
    <sheet name="Detailed Instructions" sheetId="10" state="hidden" r:id="rId3"/>
    <sheet name="Data Sheet Final" sheetId="11" state="hidden"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42" i="7" l="1"/>
  <c r="D225" i="11"/>
  <c r="E225" i="11"/>
  <c r="I74" i="11"/>
  <c r="H74" i="11"/>
  <c r="F74" i="11"/>
  <c r="I73" i="11"/>
  <c r="H73" i="11"/>
  <c r="F73" i="11"/>
  <c r="I72" i="11"/>
  <c r="H72" i="11"/>
  <c r="F72" i="11"/>
  <c r="I71" i="11"/>
  <c r="H71" i="11"/>
  <c r="F71" i="11"/>
  <c r="I70" i="11"/>
  <c r="H70" i="11"/>
  <c r="F70" i="11"/>
  <c r="I69" i="11"/>
  <c r="H69" i="11"/>
  <c r="F69" i="11"/>
  <c r="I68" i="11"/>
  <c r="H68" i="11"/>
  <c r="F68" i="11"/>
  <c r="I67" i="11"/>
  <c r="H67" i="11"/>
  <c r="F67" i="11"/>
  <c r="I66" i="11"/>
  <c r="H66" i="11"/>
  <c r="F66" i="11"/>
  <c r="I65" i="11"/>
  <c r="H65" i="11"/>
  <c r="F65" i="11"/>
  <c r="I64" i="11"/>
  <c r="H64" i="11"/>
  <c r="F64" i="11"/>
  <c r="I63" i="11"/>
  <c r="H63" i="11"/>
  <c r="F63" i="11"/>
  <c r="D231" i="11"/>
  <c r="E230" i="11"/>
  <c r="D230" i="11"/>
  <c r="E229" i="11"/>
  <c r="D229" i="11"/>
  <c r="E228" i="11"/>
  <c r="D228" i="11"/>
  <c r="E227" i="11"/>
  <c r="D227" i="11"/>
  <c r="E226" i="11"/>
  <c r="D226" i="11"/>
  <c r="E224" i="11"/>
  <c r="D224" i="11"/>
  <c r="E223" i="11"/>
  <c r="D223" i="11"/>
  <c r="E222" i="11"/>
  <c r="D222" i="11"/>
  <c r="E221" i="11"/>
  <c r="D221" i="11"/>
  <c r="E220" i="11"/>
  <c r="D220" i="11"/>
  <c r="E219" i="11"/>
  <c r="D219" i="11"/>
  <c r="E218" i="11"/>
  <c r="D218" i="11"/>
  <c r="E217" i="11"/>
  <c r="D217" i="11"/>
  <c r="E216" i="11"/>
  <c r="D216" i="11"/>
  <c r="E215" i="11"/>
  <c r="D215" i="11"/>
  <c r="D214" i="11"/>
  <c r="D213" i="11"/>
  <c r="E212" i="11"/>
  <c r="D212" i="11"/>
  <c r="E211" i="11"/>
  <c r="D211" i="11"/>
  <c r="E210" i="11"/>
  <c r="D210" i="11"/>
  <c r="E209" i="11"/>
  <c r="D209" i="11"/>
  <c r="E208" i="11"/>
  <c r="D208" i="11"/>
  <c r="E207" i="11"/>
  <c r="D207" i="11"/>
  <c r="E206" i="11"/>
  <c r="D206" i="11"/>
  <c r="E205" i="11"/>
  <c r="D205" i="11"/>
  <c r="E204" i="11"/>
  <c r="D204" i="11"/>
  <c r="E203" i="11"/>
  <c r="D203" i="11"/>
  <c r="E202" i="11"/>
  <c r="D202" i="11"/>
  <c r="E201" i="11"/>
  <c r="D201" i="11"/>
  <c r="E200" i="11"/>
  <c r="D200" i="11"/>
  <c r="E199" i="11"/>
  <c r="D199" i="11"/>
  <c r="E198" i="11"/>
  <c r="D198" i="11"/>
  <c r="E197" i="11"/>
  <c r="D197" i="11"/>
  <c r="E196" i="11"/>
  <c r="D196" i="11"/>
  <c r="E195" i="11"/>
  <c r="D195" i="11"/>
  <c r="E194" i="11"/>
  <c r="D194" i="11"/>
  <c r="E193" i="11"/>
  <c r="D193" i="11"/>
  <c r="E192" i="11"/>
  <c r="D192" i="11"/>
  <c r="E191" i="11"/>
  <c r="D191" i="11"/>
  <c r="E190" i="11"/>
  <c r="D190" i="11"/>
  <c r="E189" i="11"/>
  <c r="D189" i="11"/>
  <c r="E188" i="11"/>
  <c r="D188" i="11"/>
  <c r="E187" i="11"/>
  <c r="D187" i="11"/>
  <c r="D186" i="11"/>
  <c r="D185" i="11"/>
  <c r="E184" i="11"/>
  <c r="D184" i="11"/>
  <c r="D183" i="11"/>
  <c r="E182" i="11"/>
  <c r="D182" i="11"/>
  <c r="E181" i="11"/>
  <c r="D181" i="11"/>
  <c r="D180" i="11"/>
  <c r="E179" i="11"/>
  <c r="D179" i="11"/>
  <c r="E178" i="11"/>
  <c r="D178" i="11"/>
  <c r="E177" i="11"/>
  <c r="D177" i="11"/>
  <c r="E176" i="11"/>
  <c r="D176" i="11"/>
  <c r="E175" i="11"/>
  <c r="D175" i="11"/>
  <c r="D174" i="11"/>
  <c r="E173" i="11"/>
  <c r="D173" i="11"/>
  <c r="D172" i="11"/>
  <c r="E171" i="11"/>
  <c r="D171" i="11"/>
  <c r="E170" i="11"/>
  <c r="D170" i="11"/>
  <c r="E169" i="11"/>
  <c r="D169" i="11"/>
  <c r="E168" i="11"/>
  <c r="D168" i="11"/>
  <c r="E167" i="11"/>
  <c r="D167" i="11"/>
  <c r="E166" i="11"/>
  <c r="D166" i="11"/>
  <c r="D165" i="11"/>
  <c r="E164" i="11"/>
  <c r="D164" i="11"/>
  <c r="D163" i="11"/>
  <c r="E162" i="11"/>
  <c r="D162" i="11"/>
  <c r="E161" i="11"/>
  <c r="D161" i="11"/>
  <c r="E160" i="11"/>
  <c r="D160" i="11"/>
  <c r="E159" i="11"/>
  <c r="D159" i="11"/>
  <c r="E158" i="11"/>
  <c r="D158" i="11"/>
  <c r="E157" i="11"/>
  <c r="D157" i="11"/>
  <c r="E156" i="11"/>
  <c r="D156" i="11"/>
  <c r="E155" i="11"/>
  <c r="D155" i="11"/>
  <c r="D154" i="11"/>
  <c r="E153" i="11"/>
  <c r="D153" i="11"/>
  <c r="E152" i="11"/>
  <c r="D152" i="11"/>
  <c r="E151" i="11"/>
  <c r="D151" i="11"/>
  <c r="E150" i="11"/>
  <c r="D150" i="11"/>
  <c r="E149" i="11"/>
  <c r="D149" i="11"/>
  <c r="E148" i="11"/>
  <c r="D148" i="11"/>
  <c r="E147" i="11"/>
  <c r="D147" i="11"/>
  <c r="E146" i="11"/>
  <c r="D146" i="11"/>
  <c r="E145" i="11"/>
  <c r="D145" i="11"/>
  <c r="D144" i="11"/>
  <c r="D143" i="11"/>
  <c r="E142" i="11"/>
  <c r="D142" i="11"/>
  <c r="E141" i="11"/>
  <c r="D141" i="11"/>
  <c r="E140" i="11"/>
  <c r="D140" i="11"/>
  <c r="E139" i="11"/>
  <c r="D139" i="11"/>
  <c r="E138" i="11"/>
  <c r="D138" i="11"/>
  <c r="E137" i="11"/>
  <c r="D137" i="11"/>
  <c r="E136" i="11"/>
  <c r="D136" i="11"/>
  <c r="E135" i="11"/>
  <c r="D135" i="11"/>
  <c r="E134" i="11"/>
  <c r="D134" i="11"/>
  <c r="E133" i="11"/>
  <c r="D133" i="11"/>
  <c r="E132" i="11"/>
  <c r="D132" i="11"/>
  <c r="E131" i="11"/>
  <c r="D131" i="11"/>
  <c r="E130" i="11"/>
  <c r="D130" i="11"/>
  <c r="D129" i="11"/>
  <c r="D128" i="11"/>
  <c r="E127" i="11"/>
  <c r="D127" i="11"/>
  <c r="E126" i="11"/>
  <c r="D126" i="11"/>
  <c r="E125" i="11"/>
  <c r="D125" i="11"/>
  <c r="E124" i="11"/>
  <c r="D124" i="11"/>
  <c r="E123" i="11"/>
  <c r="D123" i="11"/>
  <c r="E122" i="11"/>
  <c r="D122" i="11"/>
  <c r="E121" i="11"/>
  <c r="D121" i="11"/>
  <c r="E120" i="11"/>
  <c r="D120" i="11"/>
  <c r="E119" i="11"/>
  <c r="D119" i="11"/>
  <c r="E118" i="11"/>
  <c r="D118" i="11"/>
  <c r="E117" i="11"/>
  <c r="D117" i="11"/>
  <c r="E116" i="11"/>
  <c r="D116" i="11"/>
  <c r="E115" i="11"/>
  <c r="D115" i="11"/>
  <c r="E114" i="11"/>
  <c r="D114" i="11"/>
  <c r="E113" i="11"/>
  <c r="D113" i="11"/>
  <c r="E112" i="11"/>
  <c r="D112" i="11"/>
  <c r="E111" i="11"/>
  <c r="D111" i="11"/>
  <c r="E110" i="11"/>
  <c r="D110" i="11"/>
  <c r="E109" i="11"/>
  <c r="D109" i="11"/>
  <c r="E108" i="11"/>
  <c r="D108" i="11"/>
  <c r="E107" i="11"/>
  <c r="D107" i="11"/>
  <c r="E106" i="11"/>
  <c r="D106" i="11"/>
  <c r="E105" i="11"/>
  <c r="D105" i="11"/>
  <c r="E104" i="11"/>
  <c r="D104" i="11"/>
  <c r="E103" i="11"/>
  <c r="D103" i="11"/>
  <c r="E102" i="11"/>
  <c r="D102" i="11"/>
  <c r="E101" i="11"/>
  <c r="D101" i="11"/>
  <c r="E100" i="11"/>
  <c r="D100" i="11"/>
  <c r="E99" i="11"/>
  <c r="D99" i="11"/>
  <c r="D98" i="11"/>
  <c r="D97" i="11"/>
  <c r="E96" i="11"/>
  <c r="D96" i="11"/>
  <c r="E95" i="11"/>
  <c r="D95" i="11"/>
  <c r="E94" i="11"/>
  <c r="D94" i="11"/>
  <c r="E93" i="11"/>
  <c r="D93" i="11"/>
  <c r="E92" i="11"/>
  <c r="D92" i="11"/>
  <c r="E91" i="11"/>
  <c r="D91" i="11"/>
  <c r="E90" i="11"/>
  <c r="D90" i="11"/>
  <c r="E89" i="11"/>
  <c r="D89" i="11"/>
  <c r="E88" i="11"/>
  <c r="D88" i="11"/>
  <c r="E87" i="11"/>
  <c r="D87" i="11"/>
  <c r="E86" i="11"/>
  <c r="D86" i="11"/>
  <c r="E85" i="11"/>
  <c r="D85" i="11"/>
  <c r="E84" i="11"/>
  <c r="D84" i="11"/>
  <c r="E83" i="11"/>
  <c r="D83" i="11"/>
  <c r="E82" i="11"/>
  <c r="D82" i="11"/>
  <c r="E81" i="11"/>
  <c r="D81" i="11"/>
  <c r="E80" i="11"/>
  <c r="D80" i="11"/>
  <c r="E79" i="11"/>
  <c r="D79" i="11"/>
  <c r="E78" i="11"/>
  <c r="D78" i="11"/>
  <c r="E77" i="11"/>
  <c r="D77" i="11"/>
  <c r="E76" i="11"/>
  <c r="D76" i="11"/>
  <c r="E75" i="11"/>
  <c r="D75" i="11"/>
  <c r="E74" i="11"/>
  <c r="D74" i="11"/>
  <c r="E73" i="11"/>
  <c r="D73" i="11"/>
  <c r="E72" i="11"/>
  <c r="D72" i="11"/>
  <c r="E71" i="11"/>
  <c r="D71" i="11"/>
  <c r="E70" i="11"/>
  <c r="D70" i="11"/>
  <c r="E69" i="11"/>
  <c r="D69" i="11"/>
  <c r="E68" i="11"/>
  <c r="D68" i="11"/>
  <c r="E67" i="11"/>
  <c r="D67" i="11"/>
  <c r="E66" i="11"/>
  <c r="D66" i="11"/>
  <c r="E65" i="11"/>
  <c r="D65" i="11"/>
  <c r="E64" i="11"/>
  <c r="D64" i="11"/>
  <c r="E63" i="11"/>
  <c r="D63" i="11"/>
  <c r="E62" i="11"/>
  <c r="D62" i="11"/>
  <c r="E61" i="11"/>
  <c r="D61" i="11"/>
  <c r="E60" i="11"/>
  <c r="D60" i="11"/>
  <c r="E59" i="11"/>
  <c r="D59" i="11"/>
  <c r="E58" i="11"/>
  <c r="D58" i="11"/>
  <c r="E57" i="11"/>
  <c r="D57" i="11"/>
  <c r="E56" i="11"/>
  <c r="D56" i="11"/>
  <c r="E55" i="11"/>
  <c r="D55" i="11"/>
  <c r="E54" i="11"/>
  <c r="D54" i="11"/>
  <c r="E53" i="11"/>
  <c r="D53" i="11"/>
  <c r="E52" i="11"/>
  <c r="D52" i="11"/>
  <c r="E51" i="11"/>
  <c r="D51" i="11"/>
  <c r="E50" i="11"/>
  <c r="B24" i="11" s="1"/>
  <c r="B25" i="11" s="1"/>
  <c r="B26" i="11" s="1"/>
  <c r="B27" i="11" s="1"/>
  <c r="B28" i="11" s="1"/>
  <c r="B29" i="11" s="1"/>
  <c r="B30" i="11" s="1"/>
  <c r="B31" i="11" s="1"/>
  <c r="B32" i="11" s="1"/>
  <c r="B33" i="11" s="1"/>
  <c r="B34" i="11" s="1"/>
  <c r="B35" i="11" s="1"/>
  <c r="B36" i="11" s="1"/>
  <c r="B37" i="11" s="1"/>
  <c r="B38" i="11" s="1"/>
  <c r="B39" i="11" s="1"/>
  <c r="B40" i="11" s="1"/>
  <c r="B41" i="11" s="1"/>
  <c r="B42" i="11" s="1"/>
  <c r="B43" i="11" s="1"/>
  <c r="B44" i="11" s="1"/>
  <c r="B45" i="11" s="1"/>
  <c r="B46" i="11" s="1"/>
  <c r="B47" i="11" s="1"/>
  <c r="B48" i="11" s="1"/>
  <c r="B49" i="11" s="1"/>
  <c r="B50" i="11" s="1"/>
  <c r="B51" i="11" s="1"/>
  <c r="B52" i="11" s="1"/>
  <c r="B53" i="11" s="1"/>
  <c r="B54" i="11" s="1"/>
  <c r="B55" i="11" s="1"/>
  <c r="B56" i="11" s="1"/>
  <c r="B57" i="11" s="1"/>
  <c r="B58" i="11" s="1"/>
  <c r="B59" i="11" s="1"/>
  <c r="B60" i="11" s="1"/>
  <c r="B61" i="11" s="1"/>
  <c r="B62" i="11" s="1"/>
  <c r="B63" i="11" s="1"/>
  <c r="B64" i="11" s="1"/>
  <c r="B65" i="11" s="1"/>
  <c r="B66" i="11" s="1"/>
  <c r="B67" i="11" s="1"/>
  <c r="B68" i="11" s="1"/>
  <c r="B69" i="11" s="1"/>
  <c r="B70" i="11" s="1"/>
  <c r="B71" i="11" s="1"/>
  <c r="B72" i="11" s="1"/>
  <c r="B73" i="11" s="1"/>
  <c r="B74" i="11" s="1"/>
  <c r="B75" i="11" s="1"/>
  <c r="B76" i="11" s="1"/>
  <c r="B77" i="11" s="1"/>
  <c r="B78" i="11" s="1"/>
  <c r="B79" i="11" s="1"/>
  <c r="B80" i="11" s="1"/>
  <c r="B81" i="11" s="1"/>
  <c r="B82" i="11" s="1"/>
  <c r="B83" i="11" s="1"/>
  <c r="B84" i="11" s="1"/>
  <c r="B85" i="11" s="1"/>
  <c r="B86" i="11" s="1"/>
  <c r="B87" i="11" s="1"/>
  <c r="B88" i="11" s="1"/>
  <c r="B89" i="11" s="1"/>
  <c r="B90" i="11" s="1"/>
  <c r="B91" i="11" s="1"/>
  <c r="B92" i="11" s="1"/>
  <c r="B93" i="11" s="1"/>
  <c r="B94" i="11" s="1"/>
  <c r="B95" i="11" s="1"/>
  <c r="B96" i="11" s="1"/>
  <c r="B97" i="11" s="1"/>
  <c r="B98" i="11" s="1"/>
  <c r="B99" i="11" s="1"/>
  <c r="B100" i="11" s="1"/>
  <c r="B101" i="11" s="1"/>
  <c r="B102" i="11" s="1"/>
  <c r="B103" i="11" s="1"/>
  <c r="B104" i="11" s="1"/>
  <c r="B105" i="11" s="1"/>
  <c r="B106" i="11" s="1"/>
  <c r="B107" i="11" s="1"/>
  <c r="B108" i="11" s="1"/>
  <c r="B109" i="11" s="1"/>
  <c r="B110" i="11" s="1"/>
  <c r="B111" i="11" s="1"/>
  <c r="B112" i="11" s="1"/>
  <c r="B113" i="11" s="1"/>
  <c r="B114" i="11" s="1"/>
  <c r="B115" i="11" s="1"/>
  <c r="B116" i="11" s="1"/>
  <c r="B117" i="11" s="1"/>
  <c r="B118" i="11" s="1"/>
  <c r="B119" i="11" s="1"/>
  <c r="B120" i="11" s="1"/>
  <c r="B121" i="11" s="1"/>
  <c r="B122" i="11" s="1"/>
  <c r="B123" i="11" s="1"/>
  <c r="B124" i="11" s="1"/>
  <c r="B125" i="11" s="1"/>
  <c r="B126" i="11" s="1"/>
  <c r="B127" i="11" s="1"/>
  <c r="B128" i="11" s="1"/>
  <c r="B129" i="11" s="1"/>
  <c r="B130" i="11" s="1"/>
  <c r="B131" i="11" s="1"/>
  <c r="B132" i="11" s="1"/>
  <c r="B133" i="11" s="1"/>
  <c r="B134" i="11" s="1"/>
  <c r="B135" i="11" s="1"/>
  <c r="B136" i="11" s="1"/>
  <c r="B137" i="11" s="1"/>
  <c r="B138" i="11" s="1"/>
  <c r="B139" i="11" s="1"/>
  <c r="B140" i="11" s="1"/>
  <c r="B141" i="11" s="1"/>
  <c r="B142" i="11" s="1"/>
  <c r="B143" i="11" s="1"/>
  <c r="B144" i="11" s="1"/>
  <c r="B145" i="11" s="1"/>
  <c r="B146" i="11" s="1"/>
  <c r="B147" i="11" s="1"/>
  <c r="B148" i="11" s="1"/>
  <c r="B149" i="11" s="1"/>
  <c r="B150" i="11" s="1"/>
  <c r="B151" i="11" s="1"/>
  <c r="B152" i="11" s="1"/>
  <c r="B153" i="11" s="1"/>
  <c r="B154" i="11" s="1"/>
  <c r="B155" i="11" s="1"/>
  <c r="B156" i="11" s="1"/>
  <c r="B157" i="11" s="1"/>
  <c r="B158" i="11" s="1"/>
  <c r="B159" i="11" s="1"/>
  <c r="B160" i="11" s="1"/>
  <c r="B161" i="11" s="1"/>
  <c r="B162" i="11" s="1"/>
  <c r="B163" i="11" s="1"/>
  <c r="B164" i="11" s="1"/>
  <c r="B165" i="11" s="1"/>
  <c r="B166" i="11" s="1"/>
  <c r="B167" i="11" s="1"/>
  <c r="B168" i="11" s="1"/>
  <c r="B169" i="11" s="1"/>
  <c r="B170" i="11" s="1"/>
  <c r="B171" i="11" s="1"/>
  <c r="B172" i="11" s="1"/>
  <c r="B173" i="11" s="1"/>
  <c r="B174" i="11" s="1"/>
  <c r="B175" i="11" s="1"/>
  <c r="B176" i="11" s="1"/>
  <c r="B177" i="11" s="1"/>
  <c r="B178" i="11" s="1"/>
  <c r="B179" i="11" s="1"/>
  <c r="B180" i="11" s="1"/>
  <c r="B181" i="11" s="1"/>
  <c r="B182" i="11" s="1"/>
  <c r="B183" i="11" s="1"/>
  <c r="B184" i="11" s="1"/>
  <c r="B185" i="11" s="1"/>
  <c r="B186" i="11" s="1"/>
  <c r="B187" i="11" s="1"/>
  <c r="B188" i="11" s="1"/>
  <c r="B189" i="11" s="1"/>
  <c r="B190" i="11" s="1"/>
  <c r="B191" i="11" s="1"/>
  <c r="B192" i="11" s="1"/>
  <c r="B193" i="11" s="1"/>
  <c r="B194" i="11" s="1"/>
  <c r="B195" i="11" s="1"/>
  <c r="B196" i="11" s="1"/>
  <c r="B197" i="11" s="1"/>
  <c r="B198" i="11" s="1"/>
  <c r="B199" i="11" s="1"/>
  <c r="B200" i="11" s="1"/>
  <c r="B201" i="11" s="1"/>
  <c r="B202" i="11" s="1"/>
  <c r="B203" i="11" s="1"/>
  <c r="B204" i="11" s="1"/>
  <c r="B205" i="11" s="1"/>
  <c r="B206" i="11" s="1"/>
  <c r="B207" i="11" s="1"/>
  <c r="B208" i="11" s="1"/>
  <c r="B209" i="11" s="1"/>
  <c r="B210" i="11" s="1"/>
  <c r="B211" i="11" s="1"/>
  <c r="B212" i="11" s="1"/>
  <c r="B213" i="11" s="1"/>
  <c r="D50" i="11"/>
  <c r="E49" i="11"/>
  <c r="D49" i="11"/>
  <c r="E48" i="11"/>
  <c r="D48" i="11"/>
  <c r="E47" i="11"/>
  <c r="D47" i="11"/>
  <c r="E46" i="11"/>
  <c r="D46" i="11"/>
  <c r="E45" i="11"/>
  <c r="D45" i="11"/>
  <c r="E44" i="11"/>
  <c r="D44" i="11"/>
  <c r="E43" i="11"/>
  <c r="D43" i="11"/>
  <c r="E42" i="11"/>
  <c r="D42" i="11"/>
  <c r="E41" i="11"/>
  <c r="D41" i="11"/>
  <c r="E40" i="11"/>
  <c r="D40" i="11"/>
  <c r="E39" i="11"/>
  <c r="D39" i="11"/>
  <c r="E38" i="11"/>
  <c r="D38" i="11"/>
  <c r="E37" i="11"/>
  <c r="D37" i="11"/>
  <c r="E36" i="11"/>
  <c r="D36" i="11"/>
  <c r="E35" i="11"/>
  <c r="D35" i="11"/>
  <c r="E34" i="11"/>
  <c r="D34" i="11"/>
  <c r="E33" i="11"/>
  <c r="D33" i="11"/>
  <c r="E32" i="11"/>
  <c r="D32" i="11"/>
  <c r="E31" i="11"/>
  <c r="D31" i="11"/>
  <c r="E30" i="11"/>
  <c r="D30" i="11"/>
  <c r="E29" i="11"/>
  <c r="D29" i="11"/>
  <c r="E28" i="11"/>
  <c r="D28" i="11"/>
  <c r="E27" i="11"/>
  <c r="D27" i="11"/>
  <c r="E26" i="11"/>
  <c r="D26" i="11"/>
  <c r="E25" i="11"/>
  <c r="D25" i="11"/>
  <c r="E24" i="11"/>
  <c r="D24" i="11"/>
  <c r="C25" i="11"/>
  <c r="C26" i="11" s="1"/>
  <c r="C27" i="11" s="1"/>
  <c r="C28" i="11" s="1"/>
  <c r="C29" i="11" s="1"/>
  <c r="C30" i="11" s="1"/>
  <c r="C31" i="11" s="1"/>
  <c r="C32" i="11" s="1"/>
  <c r="C33" i="11" s="1"/>
  <c r="C34" i="11" s="1"/>
  <c r="C35" i="11" s="1"/>
  <c r="C36" i="11" s="1"/>
  <c r="C37" i="11" s="1"/>
  <c r="C38" i="11" s="1"/>
  <c r="C39" i="11" s="1"/>
  <c r="C40" i="11" s="1"/>
  <c r="C41" i="11" s="1"/>
  <c r="C42" i="11" s="1"/>
  <c r="C43" i="11" s="1"/>
  <c r="C44" i="11" s="1"/>
  <c r="C45" i="11" s="1"/>
  <c r="C46" i="11" s="1"/>
  <c r="C47" i="11" s="1"/>
  <c r="C49" i="11" s="1"/>
  <c r="C50" i="11" s="1"/>
  <c r="C51" i="11" s="1"/>
  <c r="C52" i="11" s="1"/>
  <c r="C53" i="11" s="1"/>
  <c r="C54" i="11" s="1"/>
  <c r="C55" i="11" s="1"/>
  <c r="C56" i="11" s="1"/>
  <c r="C57" i="11" s="1"/>
  <c r="C58" i="11" s="1"/>
  <c r="C59" i="11" s="1"/>
  <c r="C61" i="11" s="1"/>
  <c r="C62" i="11" s="1"/>
  <c r="C63" i="11" s="1"/>
  <c r="C64" i="11" s="1"/>
  <c r="C65" i="11" s="1"/>
  <c r="C66" i="11" s="1"/>
  <c r="C67" i="11" s="1"/>
  <c r="C68" i="11" s="1"/>
  <c r="C69" i="11" s="1"/>
  <c r="C70" i="11" s="1"/>
  <c r="C71" i="11" s="1"/>
  <c r="C72" i="11" s="1"/>
  <c r="C73" i="11" s="1"/>
  <c r="C74" i="11" s="1"/>
  <c r="C75" i="11" s="1"/>
  <c r="C76" i="11" s="1"/>
  <c r="C77" i="11" s="1"/>
  <c r="C78" i="11" s="1"/>
  <c r="C79" i="11" s="1"/>
  <c r="C80" i="11" s="1"/>
  <c r="C81" i="11" s="1"/>
  <c r="C82" i="11" s="1"/>
  <c r="C83" i="11" s="1"/>
  <c r="C84" i="11" s="1"/>
  <c r="C86" i="11" s="1"/>
  <c r="C87" i="11" s="1"/>
  <c r="C88" i="11" s="1"/>
  <c r="C89" i="11" s="1"/>
  <c r="C90" i="11" s="1"/>
  <c r="C91" i="11" s="1"/>
  <c r="C92" i="11" s="1"/>
  <c r="C93" i="11" s="1"/>
  <c r="C94" i="11" s="1"/>
  <c r="C95" i="11" s="1"/>
  <c r="C96" i="11" s="1"/>
  <c r="C97" i="11" s="1"/>
  <c r="C98" i="11" s="1"/>
  <c r="C99" i="11" s="1"/>
  <c r="C100" i="11" s="1"/>
  <c r="C101" i="11" s="1"/>
  <c r="C102" i="11" s="1"/>
  <c r="C103" i="11" s="1"/>
  <c r="C105" i="11" s="1"/>
  <c r="C106" i="11" s="1"/>
  <c r="C107" i="11" s="1"/>
  <c r="C108" i="11" s="1"/>
  <c r="C109" i="11" s="1"/>
  <c r="C110" i="11" s="1"/>
  <c r="C111" i="11" s="1"/>
  <c r="C112" i="11" s="1"/>
  <c r="C113" i="11" s="1"/>
  <c r="C114" i="11" s="1"/>
  <c r="C115" i="11" s="1"/>
  <c r="C116" i="11" s="1"/>
  <c r="C117" i="11" s="1"/>
  <c r="C118" i="11" s="1"/>
  <c r="C119" i="11" s="1"/>
  <c r="C120" i="11" s="1"/>
  <c r="C121" i="11" s="1"/>
  <c r="C122" i="11" s="1"/>
  <c r="C123" i="11" s="1"/>
  <c r="C124" i="11" s="1"/>
  <c r="C125" i="11" s="1"/>
  <c r="C126" i="11" s="1"/>
  <c r="C127" i="11" s="1"/>
  <c r="C128" i="11" s="1"/>
  <c r="C129" i="11" s="1"/>
  <c r="C130" i="11" s="1"/>
  <c r="C131" i="11" s="1"/>
  <c r="C132" i="11" s="1"/>
  <c r="C133" i="11" s="1"/>
  <c r="C134" i="11" s="1"/>
  <c r="C136" i="11" s="1"/>
  <c r="C137" i="11" s="1"/>
  <c r="C138" i="11" s="1"/>
  <c r="C139" i="11" s="1"/>
  <c r="C140" i="11" s="1"/>
  <c r="C141" i="11" s="1"/>
  <c r="C142" i="11" s="1"/>
  <c r="C143" i="11" s="1"/>
  <c r="C144" i="11" s="1"/>
  <c r="C145" i="11" s="1"/>
  <c r="C146" i="11" s="1"/>
  <c r="C147" i="11" s="1"/>
  <c r="C149" i="11" s="1"/>
  <c r="C150" i="11" s="1"/>
  <c r="C151" i="11" s="1"/>
  <c r="C152" i="11" s="1"/>
  <c r="C153" i="11" s="1"/>
  <c r="C155" i="11" s="1"/>
  <c r="C156" i="11" s="1"/>
  <c r="C157" i="11" s="1"/>
  <c r="C158" i="11" s="1"/>
  <c r="C159" i="11" s="1"/>
  <c r="C160" i="11" s="1"/>
  <c r="C161" i="11" s="1"/>
  <c r="C162" i="11" s="1"/>
  <c r="C163" i="11" s="1"/>
  <c r="C164" i="11" s="1"/>
  <c r="C166" i="11" s="1"/>
  <c r="C167" i="11" s="1"/>
  <c r="C168" i="11" s="1"/>
  <c r="C169" i="11" s="1"/>
  <c r="C170" i="11" s="1"/>
  <c r="C171" i="11" s="1"/>
  <c r="C172" i="11" s="1"/>
  <c r="C173" i="11" s="1"/>
  <c r="C175" i="11" s="1"/>
  <c r="C176" i="11" s="1"/>
  <c r="C177" i="11" s="1"/>
  <c r="C178" i="11" s="1"/>
  <c r="C179" i="11" s="1"/>
  <c r="C180" i="11" s="1"/>
  <c r="C181" i="11" s="1"/>
  <c r="C183" i="11" s="1"/>
  <c r="C184" i="11" s="1"/>
  <c r="C185" i="11" s="1"/>
  <c r="C186" i="11" s="1"/>
  <c r="C187" i="11" s="1"/>
  <c r="C188" i="11" s="1"/>
  <c r="C189" i="11" s="1"/>
  <c r="C190" i="11" s="1"/>
  <c r="C192" i="11" s="1"/>
  <c r="C193" i="11" s="1"/>
  <c r="C194" i="11" s="1"/>
  <c r="C195" i="11" s="1"/>
  <c r="C196" i="11" s="1"/>
  <c r="C197" i="11" s="1"/>
  <c r="C198" i="11" s="1"/>
  <c r="C199" i="11" s="1"/>
  <c r="C200" i="11" s="1"/>
  <c r="C201" i="11" s="1"/>
  <c r="C202" i="11" s="1"/>
  <c r="C203" i="11" s="1"/>
  <c r="C204" i="11" s="1"/>
  <c r="C205" i="11" s="1"/>
  <c r="C206" i="11" s="1"/>
  <c r="C207" i="11" s="1"/>
  <c r="C208" i="11" s="1"/>
  <c r="C209" i="11" s="1"/>
  <c r="C210" i="11" s="1"/>
  <c r="C211" i="11" s="1"/>
  <c r="C212" i="11" s="1"/>
  <c r="C213" i="11" s="1"/>
  <c r="A24" i="11"/>
  <c r="A25" i="11" s="1"/>
  <c r="A26" i="11" s="1"/>
  <c r="A27" i="11" s="1"/>
  <c r="A28" i="11" s="1"/>
  <c r="A29" i="11" s="1"/>
  <c r="A30" i="11" s="1"/>
  <c r="A31" i="11" s="1"/>
  <c r="A32" i="11" s="1"/>
  <c r="A33" i="11" s="1"/>
  <c r="A34" i="11" s="1"/>
  <c r="A35" i="11" s="1"/>
  <c r="A36" i="11" s="1"/>
  <c r="A37" i="11" s="1"/>
  <c r="A38" i="11" s="1"/>
  <c r="A39" i="11" s="1"/>
  <c r="A40" i="11" s="1"/>
  <c r="A41" i="11" s="1"/>
  <c r="A42" i="11" s="1"/>
  <c r="A43" i="11" s="1"/>
  <c r="A44" i="11" s="1"/>
  <c r="A45" i="11" s="1"/>
  <c r="A46" i="11" s="1"/>
  <c r="A47" i="11" s="1"/>
  <c r="A48" i="11" s="1"/>
  <c r="A49" i="11" s="1"/>
  <c r="A50" i="11" s="1"/>
  <c r="A51" i="11" s="1"/>
  <c r="A52" i="11" s="1"/>
  <c r="A53" i="11" s="1"/>
  <c r="A54" i="11" s="1"/>
  <c r="A55" i="11" s="1"/>
  <c r="A56" i="11" s="1"/>
  <c r="A57" i="11" s="1"/>
  <c r="A58" i="11" s="1"/>
  <c r="A59" i="11" s="1"/>
  <c r="A60" i="11" s="1"/>
  <c r="A61" i="11" s="1"/>
  <c r="A62" i="11" s="1"/>
  <c r="A63" i="11" s="1"/>
  <c r="A64" i="11" s="1"/>
  <c r="A65" i="11" s="1"/>
  <c r="A66" i="11" s="1"/>
  <c r="A67" i="11" s="1"/>
  <c r="A68" i="11" s="1"/>
  <c r="A69" i="11" s="1"/>
  <c r="A70" i="11" s="1"/>
  <c r="A71" i="11" s="1"/>
  <c r="A72" i="11" s="1"/>
  <c r="A73" i="11" s="1"/>
  <c r="A74" i="11" s="1"/>
  <c r="A75" i="11" s="1"/>
  <c r="A76" i="11" s="1"/>
  <c r="A77" i="11" s="1"/>
  <c r="A78" i="11" s="1"/>
  <c r="A79" i="11" s="1"/>
  <c r="A80" i="11" s="1"/>
  <c r="A81" i="11" s="1"/>
  <c r="A82" i="11" s="1"/>
  <c r="A83" i="11" s="1"/>
  <c r="A84" i="11" s="1"/>
  <c r="A85" i="11" s="1"/>
  <c r="A86" i="11" s="1"/>
  <c r="A87" i="11" s="1"/>
  <c r="A88" i="11" s="1"/>
  <c r="A89" i="11" s="1"/>
  <c r="A90" i="11" s="1"/>
  <c r="A91" i="11" s="1"/>
  <c r="A92" i="11" s="1"/>
  <c r="A93" i="11" s="1"/>
  <c r="A94" i="11" s="1"/>
  <c r="A95" i="11" s="1"/>
  <c r="A96" i="11" s="1"/>
  <c r="A97" i="11" s="1"/>
  <c r="A98" i="11" s="1"/>
  <c r="A99" i="11" s="1"/>
  <c r="A100" i="11" s="1"/>
  <c r="A101" i="11" s="1"/>
  <c r="A102" i="11" s="1"/>
  <c r="A103" i="11" s="1"/>
  <c r="A104" i="11" s="1"/>
  <c r="A105" i="11" s="1"/>
  <c r="A106" i="11" s="1"/>
  <c r="A107" i="11" s="1"/>
  <c r="A108" i="11" s="1"/>
  <c r="A109" i="11" s="1"/>
  <c r="A110" i="11" s="1"/>
  <c r="A111" i="11" s="1"/>
  <c r="A112" i="11" s="1"/>
  <c r="A113" i="11" s="1"/>
  <c r="A114" i="11" s="1"/>
  <c r="A115" i="11" s="1"/>
  <c r="A116" i="11" s="1"/>
  <c r="A117" i="11" s="1"/>
  <c r="A118" i="11" s="1"/>
  <c r="A119" i="11" s="1"/>
  <c r="A120" i="11" s="1"/>
  <c r="A121" i="11" s="1"/>
  <c r="A122" i="11" s="1"/>
  <c r="A123" i="11" s="1"/>
  <c r="A124" i="11" s="1"/>
  <c r="A125" i="11" s="1"/>
  <c r="A126" i="11" s="1"/>
  <c r="A127" i="11" s="1"/>
  <c r="A128" i="11" s="1"/>
  <c r="A129" i="11" s="1"/>
  <c r="A130" i="11" s="1"/>
  <c r="A131" i="11" s="1"/>
  <c r="A132" i="11" s="1"/>
  <c r="A133" i="11" s="1"/>
  <c r="A134" i="11" s="1"/>
  <c r="A135" i="11" s="1"/>
  <c r="A136" i="11" s="1"/>
  <c r="A137" i="11" s="1"/>
  <c r="A138" i="11" s="1"/>
  <c r="A139" i="11" s="1"/>
  <c r="A140" i="11" s="1"/>
  <c r="A141" i="11" s="1"/>
  <c r="A142" i="11" s="1"/>
  <c r="A143" i="11" s="1"/>
  <c r="A144" i="11" s="1"/>
  <c r="A145" i="11" s="1"/>
  <c r="A146" i="11" s="1"/>
  <c r="A147" i="11" s="1"/>
  <c r="A148" i="11" s="1"/>
  <c r="A149" i="11" s="1"/>
  <c r="A150" i="11" s="1"/>
  <c r="A151" i="11" s="1"/>
  <c r="A152" i="11" s="1"/>
  <c r="A153" i="11" s="1"/>
  <c r="A154" i="11" s="1"/>
  <c r="A155" i="11" s="1"/>
  <c r="A156" i="11" s="1"/>
  <c r="A157" i="11" s="1"/>
  <c r="A158" i="11" s="1"/>
  <c r="A159" i="11" s="1"/>
  <c r="A160" i="11" s="1"/>
  <c r="A161" i="11" s="1"/>
  <c r="A162" i="11" s="1"/>
  <c r="A163" i="11" s="1"/>
  <c r="A164" i="11" s="1"/>
  <c r="A165" i="11" s="1"/>
  <c r="A166" i="11" s="1"/>
  <c r="A167" i="11" s="1"/>
  <c r="A168" i="11" s="1"/>
  <c r="A169" i="11" s="1"/>
  <c r="A170" i="11" s="1"/>
  <c r="A171" i="11" s="1"/>
  <c r="A172" i="11" s="1"/>
  <c r="A173" i="11" s="1"/>
  <c r="A174" i="11" s="1"/>
  <c r="A175" i="11" s="1"/>
  <c r="A176" i="11" s="1"/>
  <c r="A177" i="11" s="1"/>
  <c r="A178" i="11" s="1"/>
  <c r="A179" i="11" s="1"/>
  <c r="A180" i="11" s="1"/>
  <c r="A181" i="11" s="1"/>
  <c r="A182" i="11" s="1"/>
  <c r="A183" i="11" s="1"/>
  <c r="A184" i="11" s="1"/>
  <c r="A185" i="11" s="1"/>
  <c r="A186" i="11" s="1"/>
  <c r="A187" i="11" s="1"/>
  <c r="A188" i="11" s="1"/>
  <c r="A189" i="11" s="1"/>
  <c r="A190" i="11" s="1"/>
  <c r="A191" i="11" s="1"/>
  <c r="A192" i="11" s="1"/>
  <c r="A193" i="11" s="1"/>
  <c r="A194" i="11" s="1"/>
  <c r="A195" i="11" s="1"/>
  <c r="A196" i="11" s="1"/>
  <c r="A197" i="11" s="1"/>
  <c r="A198" i="11" s="1"/>
  <c r="A199" i="11" s="1"/>
  <c r="A200" i="11" s="1"/>
  <c r="A201" i="11" s="1"/>
  <c r="A202" i="11" s="1"/>
  <c r="A203" i="11" s="1"/>
  <c r="A204" i="11" s="1"/>
  <c r="A205" i="11" s="1"/>
  <c r="A206" i="11" s="1"/>
  <c r="A207" i="11" s="1"/>
  <c r="A208" i="11" s="1"/>
  <c r="A209" i="11" s="1"/>
  <c r="A210" i="11" s="1"/>
  <c r="A211" i="11" s="1"/>
  <c r="A212" i="11" s="1"/>
  <c r="A213" i="11" s="1"/>
  <c r="J111" i="11" l="1"/>
  <c r="J127" i="11"/>
  <c r="J166" i="11"/>
  <c r="J196" i="11"/>
  <c r="J212" i="11"/>
  <c r="J110" i="11"/>
  <c r="J167" i="11"/>
  <c r="J197" i="11"/>
  <c r="J168" i="11"/>
  <c r="J126" i="11"/>
  <c r="J139" i="11"/>
  <c r="J170" i="11"/>
  <c r="J89" i="11"/>
  <c r="J114" i="11"/>
  <c r="J140" i="11"/>
  <c r="J169" i="11"/>
  <c r="J199" i="11"/>
  <c r="J90" i="11"/>
  <c r="J115" i="11"/>
  <c r="J141" i="11"/>
  <c r="J200" i="11"/>
  <c r="J91" i="11"/>
  <c r="J116" i="11"/>
  <c r="J142" i="11"/>
  <c r="J171" i="11"/>
  <c r="J201" i="11"/>
  <c r="J211" i="11"/>
  <c r="J112" i="11"/>
  <c r="J88" i="11"/>
  <c r="J113" i="11"/>
  <c r="J198" i="11"/>
  <c r="J92" i="11"/>
  <c r="J117" i="11"/>
  <c r="J202" i="11"/>
  <c r="J93" i="11"/>
  <c r="J118" i="11"/>
  <c r="J155" i="11"/>
  <c r="J175" i="11"/>
  <c r="J203" i="11"/>
  <c r="J94" i="11"/>
  <c r="J157" i="11"/>
  <c r="J119" i="11"/>
  <c r="J122" i="11"/>
  <c r="J207" i="11"/>
  <c r="J156" i="11"/>
  <c r="J177" i="11"/>
  <c r="J208" i="11"/>
  <c r="J204" i="11"/>
  <c r="J95" i="11"/>
  <c r="J205" i="11"/>
  <c r="J96" i="11"/>
  <c r="J121" i="11"/>
  <c r="J158" i="11"/>
  <c r="J178" i="11"/>
  <c r="J159" i="11"/>
  <c r="J179" i="11"/>
  <c r="J108" i="11"/>
  <c r="J124" i="11"/>
  <c r="J161" i="11"/>
  <c r="J209" i="11"/>
  <c r="J176" i="11"/>
  <c r="J120" i="11"/>
  <c r="J206" i="11"/>
  <c r="J107" i="11"/>
  <c r="J123" i="11"/>
  <c r="J160" i="11"/>
  <c r="J109" i="11"/>
  <c r="J125" i="11"/>
  <c r="J162" i="11"/>
  <c r="J184" i="11"/>
  <c r="J210" i="11"/>
  <c r="A214" i="11"/>
  <c r="A215" i="11" s="1"/>
  <c r="A216" i="11" s="1"/>
  <c r="A217" i="11" s="1"/>
  <c r="A218" i="11" s="1"/>
  <c r="A219" i="11" s="1"/>
  <c r="A220" i="11" s="1"/>
  <c r="A221" i="11" s="1"/>
  <c r="A222" i="11" s="1"/>
  <c r="A223" i="11" s="1"/>
  <c r="A224" i="11" s="1"/>
  <c r="A225" i="11" s="1"/>
  <c r="A226" i="11" s="1"/>
  <c r="A227" i="11" s="1"/>
  <c r="A228" i="11" s="1"/>
  <c r="A229" i="11" s="1"/>
  <c r="A230" i="11" s="1"/>
  <c r="A231" i="11" s="1"/>
  <c r="C214" i="11"/>
  <c r="C215" i="11" s="1"/>
  <c r="C216" i="11" s="1"/>
  <c r="C217" i="11" s="1"/>
  <c r="C219" i="11" s="1"/>
  <c r="C220" i="11" s="1"/>
  <c r="C221" i="11" s="1"/>
  <c r="C222" i="11" s="1"/>
  <c r="C223" i="11" s="1"/>
  <c r="C224" i="11" s="1"/>
  <c r="C225" i="11" s="1"/>
  <c r="C226" i="11" s="1"/>
  <c r="C227" i="11" s="1"/>
  <c r="C228" i="11" s="1"/>
  <c r="C229" i="11" s="1"/>
  <c r="C230" i="11" s="1"/>
  <c r="C231" i="11" s="1"/>
  <c r="B214" i="11"/>
  <c r="B215" i="11" s="1"/>
  <c r="B216" i="11" s="1"/>
  <c r="B217" i="11" s="1"/>
  <c r="B218" i="11" s="1"/>
  <c r="B219" i="11" s="1"/>
  <c r="B220" i="11" s="1"/>
  <c r="B221" i="11" s="1"/>
  <c r="B222" i="11" s="1"/>
  <c r="B223" i="11" s="1"/>
  <c r="B224" i="11" l="1"/>
  <c r="J223" i="11"/>
  <c r="C238" i="7"/>
  <c r="C220" i="7"/>
  <c r="C135" i="7"/>
  <c r="D36" i="7"/>
  <c r="D39" i="7"/>
  <c r="D38" i="7"/>
  <c r="C190" i="7"/>
  <c r="C181" i="7"/>
  <c r="E174" i="11" s="1"/>
  <c r="C172" i="7"/>
  <c r="E165" i="11" s="1"/>
  <c r="C161" i="7"/>
  <c r="E154" i="11" s="1"/>
  <c r="C150" i="7"/>
  <c r="C104" i="7"/>
  <c r="C187" i="7"/>
  <c r="C179" i="7"/>
  <c r="C170" i="7"/>
  <c r="D190" i="7" l="1"/>
  <c r="E183" i="11"/>
  <c r="J183" i="11" s="1"/>
  <c r="C136" i="7"/>
  <c r="E129" i="11" s="1"/>
  <c r="E128" i="11"/>
  <c r="J128" i="11" s="1"/>
  <c r="D179" i="7"/>
  <c r="E172" i="11"/>
  <c r="J172" i="11" s="1"/>
  <c r="D187" i="7"/>
  <c r="E180" i="11"/>
  <c r="J180" i="11" s="1"/>
  <c r="C105" i="7"/>
  <c r="E98" i="11" s="1"/>
  <c r="E97" i="11"/>
  <c r="J97" i="11" s="1"/>
  <c r="C151" i="7"/>
  <c r="E144" i="11" s="1"/>
  <c r="E143" i="11"/>
  <c r="J143" i="11" s="1"/>
  <c r="C221" i="7"/>
  <c r="E214" i="11" s="1"/>
  <c r="E213" i="11"/>
  <c r="J213" i="11" s="1"/>
  <c r="C239" i="7"/>
  <c r="E231" i="11"/>
  <c r="D170" i="7"/>
  <c r="E163" i="11"/>
  <c r="J163" i="11" s="1"/>
  <c r="B225" i="11"/>
  <c r="J224" i="11"/>
  <c r="C192" i="7"/>
  <c r="C193" i="7" l="1"/>
  <c r="E186" i="11" s="1"/>
  <c r="E185" i="11"/>
  <c r="J185" i="11" s="1"/>
  <c r="B226" i="11"/>
  <c r="J225" i="11"/>
  <c r="B227" i="11" l="1"/>
  <c r="J226" i="11"/>
  <c r="B228" i="11" l="1"/>
  <c r="J227" i="11"/>
  <c r="B229" i="11" l="1"/>
  <c r="J228" i="11"/>
  <c r="B230" i="11" l="1"/>
  <c r="J229" i="11"/>
  <c r="B231" i="11" l="1"/>
  <c r="J231" i="11" s="1"/>
  <c r="J230" i="11"/>
</calcChain>
</file>

<file path=xl/sharedStrings.xml><?xml version="1.0" encoding="utf-8"?>
<sst xmlns="http://schemas.openxmlformats.org/spreadsheetml/2006/main" count="645" uniqueCount="371">
  <si>
    <t>sponsored by Insights Association and Michigan State University</t>
  </si>
  <si>
    <t>in collaboration with ESOMAR and ESOMAR’s GMR</t>
  </si>
  <si>
    <t>Name of Organization:</t>
  </si>
  <si>
    <t>Website:</t>
  </si>
  <si>
    <t>Please Provide Answers Below</t>
  </si>
  <si>
    <t>The company’s website address.</t>
  </si>
  <si>
    <t>Calendar Year</t>
  </si>
  <si>
    <t xml:space="preserve">Revenue should be based on research, insights, and analytics-related activities only, and: </t>
  </si>
  <si>
    <r>
      <t xml:space="preserve">a.  </t>
    </r>
    <r>
      <rPr>
        <b/>
        <sz val="9"/>
        <color theme="0" tint="-0.499984740745262"/>
        <rFont val="Calibri"/>
        <family val="2"/>
      </rPr>
      <t>Include</t>
    </r>
    <r>
      <rPr>
        <sz val="9"/>
        <color theme="0" tint="-0.499984740745262"/>
        <rFont val="Calibri"/>
        <family val="2"/>
      </rPr>
      <t xml:space="preserve"> revenue for all units, subsidiaries and divisions in which you have </t>
    </r>
    <r>
      <rPr>
        <b/>
        <sz val="9"/>
        <color theme="0" tint="-0.499984740745262"/>
        <rFont val="Calibri"/>
        <family val="2"/>
      </rPr>
      <t>majority interest</t>
    </r>
    <r>
      <rPr>
        <sz val="9"/>
        <color theme="0" tint="-0.499984740745262"/>
        <rFont val="Calibri"/>
        <family val="2"/>
      </rPr>
      <t xml:space="preserve"> (50.1% or more).  </t>
    </r>
  </si>
  <si>
    <r>
      <t xml:space="preserve">b.  </t>
    </r>
    <r>
      <rPr>
        <b/>
        <sz val="9"/>
        <color theme="0" tint="-0.499984740745262"/>
        <rFont val="Calibri"/>
        <family val="2"/>
      </rPr>
      <t>Exclude</t>
    </r>
    <r>
      <rPr>
        <sz val="9"/>
        <color theme="0" tint="-0.499984740745262"/>
        <rFont val="Calibri"/>
        <family val="2"/>
      </rPr>
      <t xml:space="preserve"> revenue from subsidiaries in which you have an interest, but </t>
    </r>
    <r>
      <rPr>
        <u/>
        <sz val="9"/>
        <color theme="0" tint="-0.499984740745262"/>
        <rFont val="Calibri"/>
        <family val="2"/>
      </rPr>
      <t>NOT</t>
    </r>
    <r>
      <rPr>
        <sz val="9"/>
        <color theme="0" tint="-0.499984740745262"/>
        <rFont val="Calibri"/>
        <family val="2"/>
      </rPr>
      <t xml:space="preserve"> a majority interest.</t>
    </r>
  </si>
  <si>
    <r>
      <t xml:space="preserve">c.   </t>
    </r>
    <r>
      <rPr>
        <b/>
        <sz val="9"/>
        <color theme="0" tint="-0.499984740745262"/>
        <rFont val="Calibri"/>
        <family val="2"/>
      </rPr>
      <t>Exclude</t>
    </r>
    <r>
      <rPr>
        <sz val="9"/>
        <color theme="0" tint="-0.499984740745262"/>
        <rFont val="Calibri"/>
        <family val="2"/>
      </rPr>
      <t xml:space="preserve"> revenue from non- research, insights, and analytics subsidiaries/operations.  </t>
    </r>
  </si>
  <si>
    <r>
      <t xml:space="preserve">Your total revenue figures for 2021 and 2020 should </t>
    </r>
    <r>
      <rPr>
        <b/>
        <u/>
        <sz val="9"/>
        <color theme="0" tint="-0.499984740745262"/>
        <rFont val="Calibri"/>
        <family val="2"/>
      </rPr>
      <t>NOT</t>
    </r>
    <r>
      <rPr>
        <sz val="9"/>
        <color theme="0" tint="-0.499984740745262"/>
        <rFont val="Calibri"/>
        <family val="2"/>
      </rPr>
      <t xml:space="preserve"> include any revenue obtained from Other U.S. (and non-U.S.) research, insights, and analytics companies.  By removing revenue gained from other research companies, we eliminate double-counting, thereby increasing the accuracy of our estimate of the size and growth of the U.S. and the global insights and analytics industry. </t>
    </r>
  </si>
  <si>
    <r>
      <t xml:space="preserve">Revenue should be based on the </t>
    </r>
    <r>
      <rPr>
        <b/>
        <sz val="9"/>
        <color theme="0" tint="-0.499984740745262"/>
        <rFont val="Calibri"/>
        <family val="2"/>
      </rPr>
      <t>calendar year</t>
    </r>
    <r>
      <rPr>
        <sz val="9"/>
        <color theme="0" tint="-0.499984740745262"/>
        <rFont val="Calibri"/>
        <family val="2"/>
      </rPr>
      <t xml:space="preserve"> and delivered (</t>
    </r>
    <r>
      <rPr>
        <b/>
        <sz val="9"/>
        <color theme="0" tint="-0.499984740745262"/>
        <rFont val="Calibri"/>
        <family val="2"/>
      </rPr>
      <t xml:space="preserve">accrual </t>
    </r>
    <r>
      <rPr>
        <sz val="9"/>
        <color theme="0" tint="-0.499984740745262"/>
        <rFont val="Calibri"/>
        <family val="2"/>
      </rPr>
      <t xml:space="preserve">basis) as reported on your financial statements. If you use a non-calendar fiscal year, then please re-calculate your revenue to calendar year. Revenue should be reported on an </t>
    </r>
    <r>
      <rPr>
        <b/>
        <sz val="9"/>
        <color theme="0" tint="-0.499984740745262"/>
        <rFont val="Calibri"/>
        <family val="2"/>
      </rPr>
      <t>actual dollar</t>
    </r>
    <r>
      <rPr>
        <sz val="9"/>
        <color theme="0" tint="-0.499984740745262"/>
        <rFont val="Calibri"/>
        <family val="2"/>
      </rPr>
      <t xml:space="preserve"> basis, neither restated nor on a constant currency basis.  </t>
    </r>
    <r>
      <rPr>
        <u/>
        <sz val="9"/>
        <color theme="0" tint="-0.499984740745262"/>
        <rFont val="Calibri"/>
        <family val="2"/>
      </rPr>
      <t>Net out intercompany transfers to eliminate double counting</t>
    </r>
    <r>
      <rPr>
        <sz val="9"/>
        <color theme="0" tint="-0.499984740745262"/>
        <rFont val="Calibri"/>
        <family val="2"/>
      </rPr>
      <t>.</t>
    </r>
  </si>
  <si>
    <t>Acquisitions and Divestitures</t>
  </si>
  <si>
    <t>3. Date of Acquisition/ Divestiture</t>
  </si>
  <si>
    <t>Industry</t>
  </si>
  <si>
    <t>Automotive</t>
  </si>
  <si>
    <t>Audience Measurement</t>
  </si>
  <si>
    <t xml:space="preserve">3. the date of each acquisition/divestiture, </t>
  </si>
  <si>
    <t>III.  REVENUE CHANGE ADJUSTMENTS</t>
  </si>
  <si>
    <r>
      <t>Name of Organization:</t>
    </r>
    <r>
      <rPr>
        <b/>
        <sz val="9"/>
        <color theme="0" tint="-0.499984740745262"/>
        <rFont val="Calibri"/>
        <family val="2"/>
      </rPr>
      <t xml:space="preserve"> </t>
    </r>
  </si>
  <si>
    <r>
      <t xml:space="preserve"> </t>
    </r>
    <r>
      <rPr>
        <sz val="9"/>
        <color theme="0" tint="-0.499984740745262"/>
        <rFont val="Calibri"/>
        <family val="2"/>
      </rPr>
      <t>Name of company as the CEO would like it to be listed in the 2021 U.S. Top 50 Report.</t>
    </r>
  </si>
  <si>
    <r>
      <t>Website:</t>
    </r>
    <r>
      <rPr>
        <sz val="9"/>
        <color theme="0" tint="-0.499984740745262"/>
        <rFont val="Calibri"/>
        <family val="2"/>
      </rPr>
      <t xml:space="preserve">   </t>
    </r>
  </si>
  <si>
    <r>
      <t xml:space="preserve">4. Your Company's Total Global revenue (USD millions) </t>
    </r>
    <r>
      <rPr>
        <b/>
        <u/>
        <sz val="9"/>
        <color rgb="FFC00000"/>
        <rFont val="Calibri"/>
        <family val="2"/>
      </rPr>
      <t>BEFORE</t>
    </r>
    <r>
      <rPr>
        <b/>
        <sz val="9"/>
        <color rgb="FF000000"/>
        <rFont val="Calibri"/>
        <family val="2"/>
      </rPr>
      <t xml:space="preserve"> Acquisition/ Divestiture</t>
    </r>
  </si>
  <si>
    <r>
      <t xml:space="preserve">5. Your Company's Total Global revenue (USD millions) </t>
    </r>
    <r>
      <rPr>
        <b/>
        <u/>
        <sz val="9"/>
        <color rgb="FFC00000"/>
        <rFont val="Calibri"/>
        <family val="2"/>
      </rPr>
      <t>AFTER</t>
    </r>
    <r>
      <rPr>
        <b/>
        <sz val="9"/>
        <color rgb="FF000000"/>
        <rFont val="Calibri"/>
        <family val="2"/>
      </rPr>
      <t xml:space="preserve"> Acquisition/ Divestiture</t>
    </r>
  </si>
  <si>
    <r>
      <t xml:space="preserve">We will calculate the percent revenue change, 2021 vs. 2020.   This calculation is </t>
    </r>
    <r>
      <rPr>
        <b/>
        <sz val="9"/>
        <color theme="0" tint="-0.499984740745262"/>
        <rFont val="Calibri"/>
        <family val="2"/>
      </rPr>
      <t>adjusted</t>
    </r>
    <r>
      <rPr>
        <sz val="9"/>
        <color theme="0" tint="-0.499984740745262"/>
        <rFont val="Calibri"/>
        <family val="2"/>
      </rPr>
      <t xml:space="preserve"> to remove the effect of revenue gains or losses generated by acquisitions or divestitures. </t>
    </r>
  </si>
  <si>
    <t>Please provide a copy or a link to Annual Report or 10-K</t>
  </si>
  <si>
    <r>
      <rPr>
        <b/>
        <sz val="9"/>
        <color rgb="FF000000"/>
        <rFont val="Calibri"/>
        <family val="2"/>
      </rPr>
      <t>2. Name of Entity</t>
    </r>
    <r>
      <rPr>
        <b/>
        <sz val="9"/>
        <color theme="1"/>
        <rFont val="Calibri"/>
        <family val="2"/>
      </rPr>
      <t xml:space="preserve"> Either Acquired or Divested</t>
    </r>
  </si>
  <si>
    <t>1. Acquired or Divested?</t>
  </si>
  <si>
    <t>2. the name of the company that was acquired or divested,</t>
  </si>
  <si>
    <r>
      <t xml:space="preserve">Automatic Total </t>
    </r>
    <r>
      <rPr>
        <b/>
        <sz val="10"/>
        <color theme="1"/>
        <rFont val="Calibri"/>
        <family val="2"/>
      </rPr>
      <t xml:space="preserve"> 
(must be 100%)</t>
    </r>
  </si>
  <si>
    <r>
      <t xml:space="preserve">NOTE: </t>
    </r>
    <r>
      <rPr>
        <sz val="9"/>
        <color theme="0" tint="-0.499984740745262"/>
        <rFont val="Calibri"/>
        <family val="2"/>
      </rPr>
      <t xml:space="preserve">Individual company responses to this question </t>
    </r>
    <r>
      <rPr>
        <b/>
        <sz val="9"/>
        <color theme="0" tint="-0.499984740745262"/>
        <rFont val="Calibri"/>
        <family val="2"/>
      </rPr>
      <t>will not be disclosed</t>
    </r>
    <r>
      <rPr>
        <sz val="9"/>
        <color theme="0" tint="-0.499984740745262"/>
        <rFont val="Calibri"/>
        <family val="2"/>
      </rPr>
      <t>. Only aggregated data from all companies will be published.</t>
    </r>
  </si>
  <si>
    <t>Automatic Overall Total (must be 100%)</t>
  </si>
  <si>
    <t>II. Qualitative Research</t>
  </si>
  <si>
    <t>IV.  Other</t>
  </si>
  <si>
    <t>All Other Research Methods</t>
  </si>
  <si>
    <t>Online / mobile quantitative research</t>
  </si>
  <si>
    <t>Other</t>
  </si>
  <si>
    <t>F2F Group discussions / Focus groups</t>
  </si>
  <si>
    <t>In-depth face to face interviews</t>
  </si>
  <si>
    <t>Traditional Ethnography</t>
  </si>
  <si>
    <t>AUTOMATIC SUBTOTAL % QUANT</t>
  </si>
  <si>
    <r>
      <t>Online / Web analytics</t>
    </r>
    <r>
      <rPr>
        <sz val="11"/>
        <color theme="1"/>
        <rFont val="Calibri"/>
        <family val="2"/>
        <scheme val="minor"/>
      </rPr>
      <t xml:space="preserve"> (includes content tracking, digital tracking, CRM analytics and all advanced analytics)</t>
    </r>
  </si>
  <si>
    <r>
      <t>Automated digital / electronic</t>
    </r>
    <r>
      <rPr>
        <sz val="11"/>
        <color theme="1"/>
        <rFont val="Calibri"/>
        <family val="2"/>
        <scheme val="minor"/>
      </rPr>
      <t xml:space="preserve"> (includes retail audits, consumer household panels, location-based services, passive metering and log file processing</t>
    </r>
  </si>
  <si>
    <r>
      <t xml:space="preserve">Online / mobile Qual </t>
    </r>
    <r>
      <rPr>
        <sz val="11"/>
        <color theme="1"/>
        <rFont val="Calibri"/>
        <family val="2"/>
        <scheme val="minor"/>
      </rPr>
      <t>(online groups, discussions, bulletin boards, mobile ethno., mobile diaries, photo boards)</t>
    </r>
  </si>
  <si>
    <r>
      <t xml:space="preserve">Online research communities </t>
    </r>
    <r>
      <rPr>
        <sz val="11"/>
        <color theme="1"/>
        <rFont val="Calibri"/>
        <family val="2"/>
        <scheme val="minor"/>
      </rPr>
      <t>(includes social media, in-depth interviews &amp; online ethno &amp; social media listening)</t>
    </r>
  </si>
  <si>
    <t>Other Qualitative</t>
  </si>
  <si>
    <t>Other Quantitative</t>
  </si>
  <si>
    <t>Advisory services</t>
  </si>
  <si>
    <t>Consulting Firm research</t>
  </si>
  <si>
    <t>Project-Based Marketing reports/research</t>
  </si>
  <si>
    <t>Syndicated research reports</t>
  </si>
  <si>
    <t>Non-profit Research</t>
  </si>
  <si>
    <t xml:space="preserve">Other  </t>
  </si>
  <si>
    <r>
      <t xml:space="preserve">Market Measurement </t>
    </r>
    <r>
      <rPr>
        <sz val="11"/>
        <color theme="1"/>
        <rFont val="Calibri"/>
        <family val="2"/>
        <scheme val="minor"/>
      </rPr>
      <t>(Syndicated or custom retail/consumer panel/surveys for market size and share, including online)</t>
    </r>
  </si>
  <si>
    <r>
      <t>New Product/Service Development</t>
    </r>
    <r>
      <rPr>
        <sz val="11"/>
        <color theme="1"/>
        <rFont val="Calibri"/>
        <family val="2"/>
        <scheme val="minor"/>
      </rPr>
      <t xml:space="preserve"> (Testing of concepts, products, services, packaging, pricing mix, etc. and volume forecasting)</t>
    </r>
  </si>
  <si>
    <t>Advertising Pre-Testing (Copy)</t>
  </si>
  <si>
    <t>Advertising/Brand Tracking</t>
  </si>
  <si>
    <r>
      <t>Media Audience/Research</t>
    </r>
    <r>
      <rPr>
        <sz val="11"/>
        <color theme="1"/>
        <rFont val="Calibri"/>
        <family val="2"/>
        <scheme val="minor"/>
      </rPr>
      <t xml:space="preserve"> (Viewing, listening, readership, including online and social media measurement)</t>
    </r>
  </si>
  <si>
    <t>Employee Satisfaction</t>
  </si>
  <si>
    <t>CRM Systems / Customer Satisfaction</t>
  </si>
  <si>
    <t>Mystery Shopping</t>
  </si>
  <si>
    <r>
      <t xml:space="preserve">Usage &amp; Attitude Studies </t>
    </r>
    <r>
      <rPr>
        <sz val="11"/>
        <color theme="1"/>
        <rFont val="Calibri"/>
        <family val="2"/>
        <scheme val="minor"/>
      </rPr>
      <t>(Including segmentation studies and motivational research)</t>
    </r>
  </si>
  <si>
    <t>Opinion Research/Polling</t>
  </si>
  <si>
    <t>Types of Research Designs</t>
  </si>
  <si>
    <t>Utilities - Electricity, gas, water, postal services</t>
  </si>
  <si>
    <t>Education - Research institutions</t>
  </si>
  <si>
    <t>I. Quantitative Research</t>
  </si>
  <si>
    <t>Purpose of Research</t>
  </si>
  <si>
    <t xml:space="preserve">and develop this year's U.S. Top 50 Insights &amp; Analytics Report, which has been an important industry resource for more than a decade.   This year's survey has been expanded to represent more of the U.S. Insights &amp; Analytics industry </t>
  </si>
  <si>
    <t xml:space="preserve"> of the U.S. Insights &amp; Analytics industry and the top ranking 50 companies after several years of significant change.  Thank you in advance for taking a few minutes to complete this important survey.</t>
  </si>
  <si>
    <t>A.  RESEARCH, INSIGHTS &amp; ANALYTICS REVENUE BOTH IN U.S. AND OUTSIDE U.S.</t>
  </si>
  <si>
    <t>Name of Parent Company:</t>
  </si>
  <si>
    <t>A.   ACQUISITIONS &amp; DIVESTITURES</t>
  </si>
  <si>
    <t>Industry Reports &amp; Research</t>
  </si>
  <si>
    <t>Self Service Platforms</t>
  </si>
  <si>
    <t>Enterprise Feedback Management (EFM)</t>
  </si>
  <si>
    <t>Segment</t>
  </si>
  <si>
    <t>FMCG:  Food, Beverage &amp; Confectionery</t>
  </si>
  <si>
    <t>FMCG: OTC Medicines, Cosmetics and Personal Hygiene</t>
  </si>
  <si>
    <t>FMCG:  All Other</t>
  </si>
  <si>
    <t>Consumer Durables</t>
  </si>
  <si>
    <t>Information and Communication: Advertising</t>
  </si>
  <si>
    <t>Information and Communication:  Telecommunications and ICT</t>
  </si>
  <si>
    <t>Pharmaceutical</t>
  </si>
  <si>
    <t>Information and Communication:  Media and Broadcasting</t>
  </si>
  <si>
    <t>Public Administration</t>
  </si>
  <si>
    <t>Non-profit and NGO’s, International Organizations (World Bank, UN)</t>
  </si>
  <si>
    <t>Detailed Research Method</t>
  </si>
  <si>
    <t xml:space="preserve">INDUSTRY:  types of industries you serve; RESEARCH METHODS: the research methods your company supports; and PURPOSE:  the purpose of the research your company delivers.  </t>
  </si>
  <si>
    <r>
      <t xml:space="preserve">Aligns with segment classifications reported in previous </t>
    </r>
    <r>
      <rPr>
        <i/>
        <sz val="11"/>
        <color theme="1"/>
        <rFont val="Calibri"/>
        <family val="2"/>
        <scheme val="minor"/>
      </rPr>
      <t xml:space="preserve">U.S. Top 50 </t>
    </r>
    <r>
      <rPr>
        <sz val="11"/>
        <color theme="1"/>
        <rFont val="Calibri"/>
        <family val="2"/>
        <scheme val="minor"/>
      </rPr>
      <t>reports</t>
    </r>
  </si>
  <si>
    <t xml:space="preserve">            of the following types of Research Methods. Each Research Method Subtotal should match your allocations above</t>
  </si>
  <si>
    <t>AUTOMATIC SUBTOTAL % SERVICE</t>
  </si>
  <si>
    <t>AUTOMATIC SUBTOTAL % QUAL</t>
  </si>
  <si>
    <r>
      <t>Market Modeling</t>
    </r>
    <r>
      <rPr>
        <sz val="11"/>
        <color theme="1"/>
        <rFont val="Calibri"/>
        <family val="2"/>
        <scheme val="minor"/>
      </rPr>
      <t xml:space="preserve"> (Including marketing mix and media modeling)</t>
    </r>
  </si>
  <si>
    <r>
      <t xml:space="preserve">Ad hoc research </t>
    </r>
    <r>
      <rPr>
        <sz val="11"/>
        <color theme="1"/>
        <rFont val="Calibri"/>
        <family val="2"/>
        <scheme val="minor"/>
      </rPr>
      <t>(single client research)</t>
    </r>
  </si>
  <si>
    <r>
      <t>Omnibus surveys</t>
    </r>
    <r>
      <rPr>
        <sz val="11"/>
        <color theme="1"/>
        <rFont val="Calibri"/>
        <family val="2"/>
        <scheme val="minor"/>
      </rPr>
      <t xml:space="preserve"> (multi-client/shared research)</t>
    </r>
  </si>
  <si>
    <t>DETAILED INSTRUCTIONS</t>
  </si>
  <si>
    <t>DETAILED INSTRUCTIONS &amp; DEFINITIONS</t>
  </si>
  <si>
    <r>
      <t>Face-to-face</t>
    </r>
    <r>
      <rPr>
        <sz val="11"/>
        <color theme="1"/>
        <rFont val="Calibri"/>
        <family val="2"/>
        <scheme val="minor"/>
      </rPr>
      <t xml:space="preserve"> (PAPI/CAPI)</t>
    </r>
  </si>
  <si>
    <r>
      <t xml:space="preserve">III. Services </t>
    </r>
    <r>
      <rPr>
        <sz val="11"/>
        <color theme="1"/>
        <rFont val="Calibri"/>
        <family val="2"/>
      </rPr>
      <t>(Consulting/Advisory, Desk Research, Publications)</t>
    </r>
  </si>
  <si>
    <t>III. Services</t>
  </si>
  <si>
    <t>FMCG: Tobacco and Cigarettes</t>
  </si>
  <si>
    <t xml:space="preserve">DETAILED INSTRUCTIONS: </t>
  </si>
  <si>
    <t>Other Omnibus/Shared Cost Surveys Not Included in Above</t>
  </si>
  <si>
    <t>Other Business-to-Business Studies not included above</t>
  </si>
  <si>
    <r>
      <t xml:space="preserve">Other Panel research not included above </t>
    </r>
    <r>
      <rPr>
        <sz val="11"/>
        <rFont val="Calibri"/>
        <family val="2"/>
        <scheme val="minor"/>
      </rPr>
      <t>(includes consumer panels, television audience measurement, retail audits and other continuous and non-continuous panel research)</t>
    </r>
  </si>
  <si>
    <t>Other design through self-serve platforms not included above</t>
  </si>
  <si>
    <t>Other Syndicated Research not included above</t>
  </si>
  <si>
    <r>
      <t xml:space="preserve">Other Continuous Trackers not included above </t>
    </r>
    <r>
      <rPr>
        <sz val="11"/>
        <color theme="1"/>
        <rFont val="Calibri"/>
        <family val="2"/>
        <scheme val="minor"/>
      </rPr>
      <t>(at regular frequency, including radio listenership, online web tracking, brand, advertising and customer satisfaction trackers, and “retainer” contracts covering, e.g. 12 months of concept testing, innovation workshops, etc.)</t>
    </r>
  </si>
  <si>
    <r>
      <t xml:space="preserve">Research, Insights &amp; Analytics Revenue  Earned </t>
    </r>
    <r>
      <rPr>
        <b/>
        <sz val="11"/>
        <color theme="4"/>
        <rFont val="Calibri"/>
        <family val="2"/>
        <scheme val="minor"/>
      </rPr>
      <t>(in millions of USD)</t>
    </r>
  </si>
  <si>
    <t>allocation is Pre-Filled from above</t>
  </si>
  <si>
    <t xml:space="preserve">                    Name of your parent company</t>
  </si>
  <si>
    <r>
      <t>U.S. Revenue:</t>
    </r>
    <r>
      <rPr>
        <b/>
        <sz val="9"/>
        <color theme="0" tint="-0.499984740745262"/>
        <rFont val="Calibri"/>
        <family val="2"/>
      </rPr>
      <t xml:space="preserve">  </t>
    </r>
    <r>
      <rPr>
        <sz val="9"/>
        <color theme="0" tint="-0.499984740745262"/>
        <rFont val="Calibri"/>
        <family val="2"/>
      </rPr>
      <t>Please provide your company’s U.S.-only research, insights, and analytics revenue (in US $ millions) for 2021 and for 2020.</t>
    </r>
  </si>
  <si>
    <r>
      <t>Revenue Earned Outside the U.S.:</t>
    </r>
    <r>
      <rPr>
        <sz val="9"/>
        <color theme="0" tint="-0.499984740745262"/>
        <rFont val="Calibri"/>
        <family val="2"/>
      </rPr>
      <t xml:space="preserve">   Please provide your company’s 2021 and 2020 research, insights, and analytics revenue (in US $ millions) for any work or projects conducted </t>
    </r>
    <r>
      <rPr>
        <b/>
        <sz val="9"/>
        <color theme="0" tint="-0.499984740745262"/>
        <rFont val="Calibri"/>
        <family val="2"/>
      </rPr>
      <t>outside the U.S.</t>
    </r>
    <r>
      <rPr>
        <sz val="9"/>
        <color theme="0" tint="-0.499984740745262"/>
        <rFont val="Calibri"/>
        <family val="2"/>
      </rPr>
      <t>, including subsidiaries, etc. as noted below.</t>
    </r>
  </si>
  <si>
    <r>
      <t xml:space="preserve">If </t>
    </r>
    <r>
      <rPr>
        <b/>
        <sz val="9"/>
        <color theme="0" tint="-0.499984740745262"/>
        <rFont val="Calibri"/>
        <family val="2"/>
      </rPr>
      <t>acquisitions or divestitures</t>
    </r>
    <r>
      <rPr>
        <sz val="9"/>
        <color theme="0" tint="-0.499984740745262"/>
        <rFont val="Calibri"/>
        <family val="2"/>
      </rPr>
      <t xml:space="preserve"> occurred in your company </t>
    </r>
    <r>
      <rPr>
        <b/>
        <sz val="9"/>
        <color theme="0" tint="-0.499984740745262"/>
        <rFont val="Calibri"/>
        <family val="2"/>
      </rPr>
      <t>any time</t>
    </r>
    <r>
      <rPr>
        <sz val="9"/>
        <color theme="0" tint="-0.499984740745262"/>
        <rFont val="Calibri"/>
        <family val="2"/>
      </rPr>
      <t xml:space="preserve"> in 2021, then please provide:</t>
    </r>
  </si>
  <si>
    <r>
      <t xml:space="preserve">4. your company’s total worldwide revenue (USD millions) </t>
    </r>
    <r>
      <rPr>
        <b/>
        <sz val="9"/>
        <color theme="0" tint="-0.499984740745262"/>
        <rFont val="Calibri"/>
        <family val="2"/>
      </rPr>
      <t xml:space="preserve">before </t>
    </r>
    <r>
      <rPr>
        <sz val="9"/>
        <color theme="0" tint="-0.499984740745262"/>
        <rFont val="Calibri"/>
        <family val="2"/>
      </rPr>
      <t xml:space="preserve">each acquisition/divestiture in that year, </t>
    </r>
    <r>
      <rPr>
        <b/>
        <sz val="9"/>
        <color theme="0" tint="-0.499984740745262"/>
        <rFont val="Calibri"/>
        <family val="2"/>
      </rPr>
      <t xml:space="preserve">and </t>
    </r>
  </si>
  <si>
    <r>
      <t xml:space="preserve">5. your company’s total worldwide revenue (USD millions) </t>
    </r>
    <r>
      <rPr>
        <b/>
        <sz val="9"/>
        <color theme="0" tint="-0.499984740745262"/>
        <rFont val="Calibri"/>
        <family val="2"/>
      </rPr>
      <t>after</t>
    </r>
    <r>
      <rPr>
        <sz val="9"/>
        <color theme="0" tint="-0.499984740745262"/>
        <rFont val="Calibri"/>
        <family val="2"/>
      </rPr>
      <t xml:space="preserve"> each acquisition/divestiture in that year.</t>
    </r>
  </si>
  <si>
    <t>Established Marketing Research:</t>
  </si>
  <si>
    <t>Industry Reports &amp; Research:</t>
  </si>
  <si>
    <t>Self Service Platforms:</t>
  </si>
  <si>
    <t>Enterprise Feedback Management (EFM):</t>
  </si>
  <si>
    <t>Digital Data Analytics:</t>
  </si>
  <si>
    <t>Digital Data Analytics</t>
  </si>
  <si>
    <t xml:space="preserve">Food, Beverage &amp; Confectionery consumer goods </t>
  </si>
  <si>
    <t>OTC Medicines, Cosmetics and Personal Hygiene consumer goods</t>
  </si>
  <si>
    <t>Tobacco and Cigarettes, including E-Cigarettes and all Tobacco products</t>
  </si>
  <si>
    <t xml:space="preserve">Textiles, apparel, leather and related products, wood/cork products except furniture, paper/paper products, printing/reproduction of recorded media, refined petroleum, rubber, plastics products. </t>
  </si>
  <si>
    <t>Basic or fabricated metal products except machinery &amp; equipment, computer, electronic &amp; optical products, electrical equipment, machinery &amp; equipment, furniture, repair &amp; installation of machinery/equipment, other non-metallic mineral products, other manufacturing.</t>
  </si>
  <si>
    <t xml:space="preserve">Motor vehicles, trailers and semi-trailers and other transport equipment </t>
  </si>
  <si>
    <t>Publishing activities</t>
  </si>
  <si>
    <t>Programming and broadcasting activities, telecommunications, computer programming, consultancy and related activities and information service activities</t>
  </si>
  <si>
    <t>Motion picture, video and television program production, sound recording and music publishing activities</t>
  </si>
  <si>
    <t>Public administration and defense</t>
  </si>
  <si>
    <t>Includes international organizations such as the World Bank and the UN</t>
  </si>
  <si>
    <t xml:space="preserve">Objective measurements and the statistical, mathematical, or numerical analysis of data collected through polls, questionnaires, and surveys, or by manipulating pre-existing statistical data using computational techniques. </t>
  </si>
  <si>
    <t xml:space="preserve">Research with stress on the socially constructed nature of reality, the intimate relationship between the researcher and what is studied, and the situational constraints that shape inquiry. Such researchers emphasize the value-laden nature of inquiry. </t>
  </si>
  <si>
    <r>
      <t xml:space="preserve">III. Services </t>
    </r>
    <r>
      <rPr>
        <sz val="11"/>
        <color theme="1"/>
        <rFont val="Calibri"/>
        <family val="2"/>
        <scheme val="minor"/>
      </rPr>
      <t>(</t>
    </r>
    <r>
      <rPr>
        <b/>
        <sz val="11"/>
        <color theme="2" tint="-0.499984740745262"/>
        <rFont val="Calibri"/>
        <family val="2"/>
        <scheme val="minor"/>
      </rPr>
      <t>Consulting/Advisory, Desk Research, Publications)</t>
    </r>
  </si>
  <si>
    <t>Consulting/Advisory, Desk Research, Publications, Presentations.  Includes presentations, workshops, dedicated reports, consulting on business processes, advisory services, etc</t>
  </si>
  <si>
    <t>All Other not mentioned above</t>
  </si>
  <si>
    <t>CATI is a telephone surveying technique in which the interviewer follows a script provided by a software application. IVR stands for "Interactive Voice Recording" interviews, an automated technology which allows interaction with a human being (caller) with the help of voice input and dial input Face-to-face</t>
  </si>
  <si>
    <t>Online research communities (includes social media, in-depth interviews &amp; online ethno &amp; social media listening)</t>
  </si>
  <si>
    <t xml:space="preserve">PAPI, paper and pencil interview. CAPI, computer-assisted personal interviewing </t>
  </si>
  <si>
    <t>People from similar backgrounds or experiences to discuss a specific topic of interest</t>
  </si>
  <si>
    <t>Direct, one-on-one engagement with individual participants</t>
  </si>
  <si>
    <t>Participants can conduct interviews or log onto an Online Research community over a period of time (it also includes the use of mobile devices and smartphones).</t>
  </si>
  <si>
    <t>Understand the consumer in terms of cultural trends, lifestyle factors, attitudes and how social context influences product selection and usage.</t>
  </si>
  <si>
    <r>
      <t>Automated digital / electronic</t>
    </r>
    <r>
      <rPr>
        <sz val="11"/>
        <color theme="1"/>
        <rFont val="Calibri"/>
        <family val="2"/>
        <scheme val="minor"/>
      </rPr>
      <t xml:space="preserve"> </t>
    </r>
  </si>
  <si>
    <t>Includes retail audits, consumer household panels, location-based services, passive metering and log file processing</t>
  </si>
  <si>
    <t>All Other Quantitative</t>
  </si>
  <si>
    <r>
      <t>Online / Web analytics</t>
    </r>
    <r>
      <rPr>
        <sz val="11"/>
        <color theme="2" tint="-0.499984740745262"/>
        <rFont val="Calibri"/>
        <family val="2"/>
        <scheme val="minor"/>
      </rPr>
      <t xml:space="preserve"> </t>
    </r>
    <r>
      <rPr>
        <b/>
        <sz val="11"/>
        <color theme="2" tint="-0.499984740745262"/>
        <rFont val="Calibri"/>
        <family val="2"/>
        <scheme val="minor"/>
      </rPr>
      <t>(includes content tracking, digital tracking, CRM analytics and all advanced analytics)</t>
    </r>
  </si>
  <si>
    <t>A technique for survey data collection in which the respondent uses a computer or a cell/smart phone to complete the survey questionnaire without an interviewer administering it to the respondent</t>
  </si>
  <si>
    <t>Measures how many people are in an audience, usually in relation to radio listenership and television viewership, but also in relation to newspaper and magazine readership</t>
  </si>
  <si>
    <t>Measurement, collection, analysis and reporting of web data for purposes of understanding and optimizing web and navigation usage and carry out market research</t>
  </si>
  <si>
    <t>All Other Qualitative</t>
  </si>
  <si>
    <t>Longer-term, on-going engagement across a wide range of broad strategic business issues</t>
  </si>
  <si>
    <t>Project specific end deliverable</t>
  </si>
  <si>
    <t>Industry publications and thought leadership on industry-related topics.</t>
  </si>
  <si>
    <t>All Other Reporting/Service Methods</t>
  </si>
  <si>
    <t>Other Reporting/Service Methods</t>
  </si>
  <si>
    <t>A specialized discipline of market research that evaluates the effectiveness of an advertisement based on consumer responses, feedback, and behavior</t>
  </si>
  <si>
    <t>In-market research that monitors a brand's performance including brand and advertising awareness, product trial and usage, and attitudes about the brand versus their competition</t>
  </si>
  <si>
    <t>How satisfied or happy employees are with their jobs and their working environment</t>
  </si>
  <si>
    <t>Helps an organization to get an accurate and sharp feedback on their performance and through different customer opinions helps them to understand what customers feel about them</t>
  </si>
  <si>
    <t>Method of quantitative marketing research where data on a wide variety of subjects is collected during the same interview</t>
  </si>
  <si>
    <t>Human research survey of public opinion from a particular sample.</t>
  </si>
  <si>
    <t>Types of studies that focus on business-related customers and decision-makers not included above</t>
  </si>
  <si>
    <t>All other not included above</t>
  </si>
  <si>
    <t xml:space="preserve">Market Measurement </t>
  </si>
  <si>
    <t>Syndicated or custom retail/consumer panel/surveys for market size and share, including online</t>
  </si>
  <si>
    <t>Including marketing mix and media modeling</t>
  </si>
  <si>
    <t>Testing of concepts, products, services, packaging, pricing mix, etc. and volume forecasting</t>
  </si>
  <si>
    <t>Viewing, listening, readership, including online and social media measurement</t>
  </si>
  <si>
    <t>Market Modeling</t>
  </si>
  <si>
    <r>
      <t>New Product/Service Development</t>
    </r>
    <r>
      <rPr>
        <sz val="10"/>
        <color theme="2" tint="-0.499984740745262"/>
        <rFont val="Calibri"/>
        <family val="2"/>
        <scheme val="minor"/>
      </rPr>
      <t xml:space="preserve"> </t>
    </r>
  </si>
  <si>
    <r>
      <t>Media Audience/Research</t>
    </r>
    <r>
      <rPr>
        <sz val="10"/>
        <color theme="2" tint="-0.499984740745262"/>
        <rFont val="Calibri"/>
        <family val="2"/>
        <scheme val="minor"/>
      </rPr>
      <t xml:space="preserve"> </t>
    </r>
  </si>
  <si>
    <t xml:space="preserve">Usage &amp; Attitude Studies </t>
  </si>
  <si>
    <t>Including segmentation studies and motivational research</t>
  </si>
  <si>
    <t>Specifically designed to address a particular problem or issue for a single client</t>
  </si>
  <si>
    <t>Multi-Client/Shared research where data on a wide variety of subjects is collected during the same interview</t>
  </si>
  <si>
    <t>A method for collecting data repeatedly, from a pre-recruited set of people</t>
  </si>
  <si>
    <t>A research study which is conducted and funded by a market research firm but not for any specific client</t>
  </si>
  <si>
    <t>Undertaken to provide regular, ongoing data, information, and insights as opposed to ad hoc studies that are more project oriented and carried out at specific times for specific reasons</t>
  </si>
  <si>
    <t>Research conducted through self-serve platforms (formerly known as DIY) that can take any form depending on the needs of the user and can therefore not be allocated in any of the previous categories, but that contributes to the industry’s turnover for the country</t>
  </si>
  <si>
    <t>All Other not included above</t>
  </si>
  <si>
    <r>
      <t>2022 U.S. Survey - Size of the Insights &amp; Analytics Industry</t>
    </r>
    <r>
      <rPr>
        <sz val="18"/>
        <color theme="1"/>
        <rFont val="Courier New"/>
        <family val="3"/>
      </rPr>
      <t> </t>
    </r>
    <r>
      <rPr>
        <b/>
        <u/>
        <sz val="18"/>
        <color theme="1"/>
        <rFont val="Times New Roman"/>
        <family val="1"/>
      </rPr>
      <t xml:space="preserve"> </t>
    </r>
  </si>
  <si>
    <t>Company</t>
  </si>
  <si>
    <t>2021 US Revenue</t>
  </si>
  <si>
    <t>Section</t>
  </si>
  <si>
    <t>Questions</t>
  </si>
  <si>
    <t>Results</t>
  </si>
  <si>
    <t>COMPANY INFORMATION</t>
  </si>
  <si>
    <t>Online research communities</t>
  </si>
  <si>
    <t>US Revenue by % Allocation</t>
  </si>
  <si>
    <t>Sections I - III will ask you for basic INFORMATION about your company, ANNUAL REVENUE for both the U.S. and Globally for 2021 and 2020, and REVENUE ADJUSTMENTS</t>
  </si>
  <si>
    <t>Consulting Services</t>
  </si>
  <si>
    <t>Sample Panel Services</t>
  </si>
  <si>
    <t>Consulting Services:</t>
  </si>
  <si>
    <t>Sample Panel Services:</t>
  </si>
  <si>
    <t>Food Service or Restaurants</t>
  </si>
  <si>
    <r>
      <t xml:space="preserve">Telephone CATI </t>
    </r>
    <r>
      <rPr>
        <sz val="11"/>
        <color theme="1"/>
        <rFont val="Calibri"/>
        <family val="2"/>
        <scheme val="minor"/>
      </rPr>
      <t>(including CATI to mobiles, i.e. a person-to-person interview, IVR)</t>
    </r>
  </si>
  <si>
    <r>
      <t xml:space="preserve">Telephone CATI </t>
    </r>
    <r>
      <rPr>
        <b/>
        <sz val="11"/>
        <color theme="2" tint="-0.499984740745262"/>
        <rFont val="Calibri"/>
        <family val="2"/>
        <scheme val="minor"/>
      </rPr>
      <t>(including CATI to mobiles, i.e. a person-to-person interview, IVR)</t>
    </r>
  </si>
  <si>
    <t>Utilities - Electricity, gas, water, water supply, postal services both public or privately owned</t>
  </si>
  <si>
    <t>The academic enterprise devoted to teaching and research on non-profit organizations and governmental organizations (NGOs), voluntary associations, voluntarism and voluntary action, philanthropy, civil society, and related activities</t>
  </si>
  <si>
    <t>Hospitality, Accommodation, Tourism, Travel and Recreation</t>
  </si>
  <si>
    <t>Accommodation/hospitality, cultural activities, gambling and betting activities and sports activities, amusement and recreation activities, travel planning</t>
  </si>
  <si>
    <t>Research Methods</t>
  </si>
  <si>
    <t>Food Service/Restaurants</t>
  </si>
  <si>
    <t>% of Total U.S. 2021 Revenue allocated across the types of Research Methods.  Total for each Method should match the allocations above and represent 100% of U.S. 2021 revenue.</t>
  </si>
  <si>
    <t>Consulting Service research</t>
  </si>
  <si>
    <t>A community, deployed online, to carry out research using various market research methods. Social media listening is the process of collecting data from social platforms and forums on a chosen topic. This could be a brand, an industry, or anything at all.</t>
  </si>
  <si>
    <t>All Other segments not listed above</t>
  </si>
  <si>
    <r>
      <t xml:space="preserve">     </t>
    </r>
    <r>
      <rPr>
        <sz val="9"/>
        <color theme="0" tint="-0.499984740745262"/>
        <rFont val="Times New Roman"/>
        <family val="1"/>
      </rPr>
      <t xml:space="preserve"> </t>
    </r>
    <r>
      <rPr>
        <sz val="9"/>
        <color theme="0" tint="-0.499984740745262"/>
        <rFont val="Calibri"/>
        <family val="2"/>
      </rPr>
      <t xml:space="preserve">Total U.S.: number of </t>
    </r>
    <r>
      <rPr>
        <u/>
        <sz val="9"/>
        <color theme="0" tint="-0.499984740745262"/>
        <rFont val="Calibri"/>
        <family val="2"/>
      </rPr>
      <t>U.S.-only</t>
    </r>
    <r>
      <rPr>
        <sz val="9"/>
        <color theme="0" tint="-0.499984740745262"/>
        <rFont val="Calibri"/>
        <family val="2"/>
      </rPr>
      <t xml:space="preserve"> full-time employees at the end of 2021. Include both Research/Insights/Analytics AND all other full-time employees</t>
    </r>
  </si>
  <si>
    <r>
      <t xml:space="preserve">     </t>
    </r>
    <r>
      <rPr>
        <sz val="9"/>
        <color theme="0" tint="-0.499984740745262"/>
        <rFont val="Times New Roman"/>
        <family val="1"/>
      </rPr>
      <t xml:space="preserve"> </t>
    </r>
    <r>
      <rPr>
        <sz val="9"/>
        <color theme="0" tint="-0.499984740745262"/>
        <rFont val="Calibri"/>
        <family val="2"/>
      </rPr>
      <t xml:space="preserve">Total U.S.: number of </t>
    </r>
    <r>
      <rPr>
        <u/>
        <sz val="9"/>
        <color theme="0" tint="-0.499984740745262"/>
        <rFont val="Calibri"/>
        <family val="2"/>
      </rPr>
      <t>U.S.-only</t>
    </r>
    <r>
      <rPr>
        <sz val="9"/>
        <color theme="0" tint="-0.499984740745262"/>
        <rFont val="Calibri"/>
        <family val="2"/>
      </rPr>
      <t xml:space="preserve"> full-time employees at the end of 2021. Include ONLY Research/Insights/Analytics full-time employees</t>
    </r>
  </si>
  <si>
    <r>
      <t xml:space="preserve">     </t>
    </r>
    <r>
      <rPr>
        <sz val="9"/>
        <color theme="0" tint="-0.499984740745262"/>
        <rFont val="Times New Roman"/>
        <family val="1"/>
      </rPr>
      <t xml:space="preserve"> </t>
    </r>
    <r>
      <rPr>
        <sz val="9"/>
        <color theme="0" tint="-0.499984740745262"/>
        <rFont val="Calibri"/>
        <family val="2"/>
      </rPr>
      <t xml:space="preserve">Total Global: number of ALL full-time employees </t>
    </r>
    <r>
      <rPr>
        <b/>
        <sz val="9"/>
        <color theme="0" tint="-0.499984740745262"/>
        <rFont val="Calibri"/>
        <family val="2"/>
      </rPr>
      <t>both</t>
    </r>
    <r>
      <rPr>
        <sz val="9"/>
        <color theme="0" tint="-0.499984740745262"/>
        <rFont val="Calibri"/>
        <family val="2"/>
      </rPr>
      <t xml:space="preserve"> </t>
    </r>
    <r>
      <rPr>
        <b/>
        <sz val="9"/>
        <color theme="0" tint="-0.499984740745262"/>
        <rFont val="Calibri"/>
        <family val="2"/>
      </rPr>
      <t>in the U.S.</t>
    </r>
    <r>
      <rPr>
        <sz val="9"/>
        <color theme="0" tint="-0.499984740745262"/>
        <rFont val="Calibri"/>
        <family val="2"/>
      </rPr>
      <t xml:space="preserve"> </t>
    </r>
    <r>
      <rPr>
        <b/>
        <sz val="9"/>
        <color theme="0" tint="-0.499984740745262"/>
        <rFont val="Calibri"/>
        <family val="2"/>
      </rPr>
      <t>and in international offices</t>
    </r>
    <r>
      <rPr>
        <sz val="9"/>
        <color theme="0" tint="-0.499984740745262"/>
        <rFont val="Calibri"/>
        <family val="2"/>
      </rPr>
      <t xml:space="preserve"> at the end of 2021. Include both Research/Insights/Analytics AND all other full-time employees</t>
    </r>
  </si>
  <si>
    <r>
      <t xml:space="preserve">     </t>
    </r>
    <r>
      <rPr>
        <sz val="9"/>
        <color theme="0" tint="-0.499984740745262"/>
        <rFont val="Times New Roman"/>
        <family val="1"/>
      </rPr>
      <t xml:space="preserve"> </t>
    </r>
    <r>
      <rPr>
        <sz val="9"/>
        <color theme="0" tint="-0.499984740745262"/>
        <rFont val="Calibri"/>
        <family val="2"/>
      </rPr>
      <t xml:space="preserve">Total Global: number of Insights &amp; Analytics full-time employees </t>
    </r>
    <r>
      <rPr>
        <b/>
        <sz val="9"/>
        <color theme="0" tint="-0.499984740745262"/>
        <rFont val="Calibri"/>
        <family val="2"/>
      </rPr>
      <t>both</t>
    </r>
    <r>
      <rPr>
        <sz val="9"/>
        <color theme="0" tint="-0.499984740745262"/>
        <rFont val="Calibri"/>
        <family val="2"/>
      </rPr>
      <t xml:space="preserve"> </t>
    </r>
    <r>
      <rPr>
        <b/>
        <sz val="9"/>
        <color theme="0" tint="-0.499984740745262"/>
        <rFont val="Calibri"/>
        <family val="2"/>
      </rPr>
      <t>in the U.S.</t>
    </r>
    <r>
      <rPr>
        <sz val="9"/>
        <color theme="0" tint="-0.499984740745262"/>
        <rFont val="Calibri"/>
        <family val="2"/>
      </rPr>
      <t xml:space="preserve"> </t>
    </r>
    <r>
      <rPr>
        <b/>
        <sz val="9"/>
        <color theme="0" tint="-0.499984740745262"/>
        <rFont val="Calibri"/>
        <family val="2"/>
      </rPr>
      <t>and in international offices</t>
    </r>
    <r>
      <rPr>
        <sz val="9"/>
        <color theme="0" tint="-0.499984740745262"/>
        <rFont val="Calibri"/>
        <family val="2"/>
      </rPr>
      <t xml:space="preserve"> at the end of 2021.  Include ONLY Research/Insights/Analytics full-time employees</t>
    </r>
  </si>
  <si>
    <r>
      <t xml:space="preserve">Number of Insights &amp; Analytics Full-time Employees in the U.S.: </t>
    </r>
    <r>
      <rPr>
        <sz val="11"/>
        <color theme="1"/>
        <rFont val="Calibri"/>
        <family val="2"/>
        <scheme val="minor"/>
      </rPr>
      <t>(Research/Insights/Analytics only)</t>
    </r>
  </si>
  <si>
    <r>
      <t xml:space="preserve">Number of Insights &amp; Analytics Full-time Employees Globally (include U.S.): </t>
    </r>
    <r>
      <rPr>
        <sz val="11"/>
        <color theme="1"/>
        <rFont val="Calibri"/>
        <family val="2"/>
        <scheme val="minor"/>
      </rPr>
      <t>(Research/Insights/Analytics only)</t>
    </r>
  </si>
  <si>
    <r>
      <t xml:space="preserve">Number of ALL Full-time Employees in the U.S.: </t>
    </r>
    <r>
      <rPr>
        <sz val="11"/>
        <color theme="1"/>
        <rFont val="Calibri"/>
        <family val="2"/>
        <scheme val="minor"/>
      </rPr>
      <t>(Research/Insights/Analytics plus All Other F-T employees)</t>
    </r>
  </si>
  <si>
    <r>
      <t xml:space="preserve">Number of ALL Full-time Employees Globally (include U.S.): </t>
    </r>
    <r>
      <rPr>
        <sz val="11"/>
        <color theme="1"/>
        <rFont val="Calibri"/>
        <family val="2"/>
        <scheme val="minor"/>
      </rPr>
      <t>(Research/Insights/Analytics plus All Other F-T employees)</t>
    </r>
  </si>
  <si>
    <r>
      <t xml:space="preserve">In U.S.  Revenue 2021 </t>
    </r>
    <r>
      <rPr>
        <sz val="11"/>
        <color theme="1"/>
        <rFont val="Calibri"/>
        <family val="2"/>
        <scheme val="minor"/>
      </rPr>
      <t>(Research, Insights &amp; Analytics only)</t>
    </r>
  </si>
  <si>
    <t>The  process of analyzing digital data from various sources like websites, mobile applications, among others. This segment captures the accelerated adoption of enterprise tools collecting data across the business. This segment highlights the expansion of analytics in the MarTech space and includes companies like Adobe, Salesforce, and Oracle.</t>
  </si>
  <si>
    <t>Industry publications and thought leadership on industry-related topics, generally funded by multiple clients and made available to the marketplace. This includes firms that provide specialized research, data, advisory and/or consulting to specific roles and industries. Gartner, HIS Markit and IDC are a few of the companies in this segment.</t>
  </si>
  <si>
    <t>This includes companies that drive revenue solely from the maintenance or building of panels or that have a significant revenue stream associated with underlying panel capabilities. This also includes companies whose original primary source of revenue was tied to sample or panel. This segment includes Dynata, CINT, SSRS and others.</t>
  </si>
  <si>
    <t>Research conducted through self-serve platforms (also known as DIY) that can take any form depending on the needs of the user. This includes companies with revenue tied to do-it-yourself research functionality. Traditional survey platform companies like Qualtrics and SurveyMonkey are classified in this group because, although they’ve expanded functionality and added some services, their original revenue source was the survey platform offering.</t>
  </si>
  <si>
    <t>This segment captures tools and offerings that focus on combining data from various sources (established research and naturally occurring data) to garner feedback from customers. It includes companies like Medallia, Verint and InMoment.</t>
  </si>
  <si>
    <t xml:space="preserve">Traditional Full Service marketing research organizations that systematically gather, record, and analyze qualitative and quantitative data to better understand issues relating to the marketing of products and services. This includes the time-honored, full-service research firms that have led the industry for decades including Nielsen, Kantar, Ipsos and GfK. </t>
  </si>
  <si>
    <t>for any acquisitions and divestitures.  DETAILED INSTRUCTIONS for how to complete each section are shown either to the right OR on the Instructions Tab.</t>
  </si>
  <si>
    <r>
      <t xml:space="preserve">I.    COMPANY INFORMATION </t>
    </r>
    <r>
      <rPr>
        <i/>
        <sz val="10"/>
        <color theme="1"/>
        <rFont val="Calibri"/>
        <family val="2"/>
      </rPr>
      <t>(see Detailed Instructions either to the right OR on the Instructions Tab)</t>
    </r>
  </si>
  <si>
    <t>C.  PUBLICLY-HELD COMPANY (SKIP if Privately-Held)</t>
  </si>
  <si>
    <t>D.  SUBSIDIARY COMPANY: (SKIP if you are not a subsidiary of another company)</t>
  </si>
  <si>
    <r>
      <t>D. If you are a</t>
    </r>
    <r>
      <rPr>
        <b/>
        <sz val="10"/>
        <color theme="0" tint="-0.499984740745262"/>
        <rFont val="Calibri"/>
        <family val="2"/>
      </rPr>
      <t xml:space="preserve"> subsidiary</t>
    </r>
    <r>
      <rPr>
        <sz val="10"/>
        <color theme="0" tint="-0.499984740745262"/>
        <rFont val="Calibri"/>
        <family val="2"/>
      </rPr>
      <t xml:space="preserve"> of another company, then please provide: </t>
    </r>
  </si>
  <si>
    <r>
      <t xml:space="preserve">C.  If you are a </t>
    </r>
    <r>
      <rPr>
        <b/>
        <sz val="10"/>
        <color theme="0" tint="-0.499984740745262"/>
        <rFont val="Calibri"/>
        <family val="2"/>
      </rPr>
      <t>publicly-listed</t>
    </r>
    <r>
      <rPr>
        <sz val="10"/>
        <color theme="0" tint="-0.499984740745262"/>
        <rFont val="Calibri"/>
        <family val="2"/>
      </rPr>
      <t xml:space="preserve"> company, then please provide a copy of (or a link to) your latest annual report or 10-K when available. </t>
    </r>
  </si>
  <si>
    <r>
      <t xml:space="preserve">Number of Contractor FTEs in the U.S.: </t>
    </r>
    <r>
      <rPr>
        <sz val="11"/>
        <color theme="1"/>
        <rFont val="Calibri"/>
        <family val="2"/>
        <scheme val="minor"/>
      </rPr>
      <t>(Research/Insights/Analytics Contractor FTEs only)</t>
    </r>
  </si>
  <si>
    <r>
      <t xml:space="preserve">Number of Contractor FTEs Globally (include the U.S.): </t>
    </r>
    <r>
      <rPr>
        <sz val="11"/>
        <color theme="1"/>
        <rFont val="Calibri"/>
        <family val="2"/>
        <scheme val="minor"/>
      </rPr>
      <t>(Research/Insights/Analytics Contractor FTEs only)</t>
    </r>
  </si>
  <si>
    <r>
      <t xml:space="preserve">     </t>
    </r>
    <r>
      <rPr>
        <sz val="9"/>
        <color theme="0" tint="-0.499984740745262"/>
        <rFont val="Times New Roman"/>
        <family val="1"/>
      </rPr>
      <t xml:space="preserve"> </t>
    </r>
    <r>
      <rPr>
        <sz val="9"/>
        <color theme="0" tint="-0.499984740745262"/>
        <rFont val="Calibri"/>
        <family val="2"/>
      </rPr>
      <t xml:space="preserve">Total U.S.: number of </t>
    </r>
    <r>
      <rPr>
        <u/>
        <sz val="9"/>
        <color theme="0" tint="-0.499984740745262"/>
        <rFont val="Calibri"/>
        <family val="2"/>
      </rPr>
      <t>U.S.-only</t>
    </r>
    <r>
      <rPr>
        <sz val="9"/>
        <color theme="0" tint="-0.499984740745262"/>
        <rFont val="Calibri"/>
        <family val="2"/>
      </rPr>
      <t xml:space="preserve"> Contractor FTEs at the end of 2021. Include ONLY Research/Insights/Analytics Contractor FTEs.</t>
    </r>
  </si>
  <si>
    <r>
      <t xml:space="preserve">     </t>
    </r>
    <r>
      <rPr>
        <sz val="9"/>
        <color theme="0" tint="-0.499984740745262"/>
        <rFont val="Times New Roman"/>
        <family val="1"/>
      </rPr>
      <t xml:space="preserve"> Global</t>
    </r>
    <r>
      <rPr>
        <sz val="9"/>
        <color theme="0" tint="-0.499984740745262"/>
        <rFont val="Calibri"/>
        <family val="2"/>
      </rPr>
      <t xml:space="preserve"> number of Research/Insights/Analytics Contractor FTEs at the end of 2021, including U.S. plus non-U.S. Contractors. Include ONLY Research/Insights/Analytics Contractor FTEs.</t>
    </r>
  </si>
  <si>
    <r>
      <t xml:space="preserve">II.    COMPANY REVENUE </t>
    </r>
    <r>
      <rPr>
        <i/>
        <sz val="10"/>
        <color theme="1"/>
        <rFont val="Calibri"/>
        <family val="2"/>
      </rPr>
      <t>(see Detailed Instructions either to the right OR on the Instructions Tab)</t>
    </r>
  </si>
  <si>
    <r>
      <t>III.</t>
    </r>
    <r>
      <rPr>
        <sz val="14"/>
        <color theme="1"/>
        <rFont val="Calibri"/>
        <family val="2"/>
      </rPr>
      <t xml:space="preserve">    </t>
    </r>
    <r>
      <rPr>
        <b/>
        <sz val="14"/>
        <color theme="1"/>
        <rFont val="Calibri"/>
        <family val="2"/>
      </rPr>
      <t>REVENUE CHANGE ADJUSTMENTS</t>
    </r>
    <r>
      <rPr>
        <b/>
        <sz val="12"/>
        <color theme="1"/>
        <rFont val="Calibri"/>
        <family val="2"/>
      </rPr>
      <t xml:space="preserve"> </t>
    </r>
    <r>
      <rPr>
        <i/>
        <sz val="10"/>
        <color theme="1"/>
        <rFont val="Calibri"/>
        <family val="2"/>
      </rPr>
      <t>(see Detailed Instructions either to the right OR on the Instructions Tab)</t>
    </r>
  </si>
  <si>
    <r>
      <t xml:space="preserve">IV.    REVENUE BY SEGMENT </t>
    </r>
    <r>
      <rPr>
        <i/>
        <sz val="10"/>
        <color theme="1"/>
        <rFont val="Calibri"/>
        <family val="2"/>
      </rPr>
      <t>(see Detailed Instructions and Definitions either to the right OR on the Instructions Tab)</t>
    </r>
  </si>
  <si>
    <r>
      <t xml:space="preserve">V.    REVENUE BY INDUSTRY SERVED </t>
    </r>
    <r>
      <rPr>
        <i/>
        <sz val="10"/>
        <color theme="1"/>
        <rFont val="Calibri"/>
        <family val="2"/>
      </rPr>
      <t>(see Detailed Instructions and Definitions either to the right OR on the Instructions Tab)</t>
    </r>
  </si>
  <si>
    <t>Objective-focused client engagements designed to develop strategies based on extensive research and analyses of marketplace, industry and consumer trends. The goal here is to approximate research/insights/analytic related dollars for this segment. This segment includes traditional management consulting firms like McKinsey, Accenture and BCG.</t>
  </si>
  <si>
    <t>Social Listening</t>
  </si>
  <si>
    <t>Social Listening:</t>
  </si>
  <si>
    <t>For projects that include BOTH Quantitative and Qualitative, please allocate half to each method.  For example, if 20% of</t>
  </si>
  <si>
    <r>
      <t xml:space="preserve">Online research communities </t>
    </r>
    <r>
      <rPr>
        <sz val="11"/>
        <color theme="1"/>
        <rFont val="Calibri"/>
        <family val="2"/>
        <scheme val="minor"/>
      </rPr>
      <t>(includes social media and monitoring)</t>
    </r>
  </si>
  <si>
    <t>Includes social media listening and monitoring: the process of identifying and determining what is being said about a brand, individual or product through different social and online channels</t>
  </si>
  <si>
    <t>Objective-focused engagement to solve specific business problems or issue</t>
  </si>
  <si>
    <t>User Experience (Ux) or Customer Experience (Cx) research</t>
  </si>
  <si>
    <t>User Experience (Ux) of Customer Experience (Cx) research</t>
  </si>
  <si>
    <t>The systematic investigation of users and their requirements, in order to add context and insight into the process of designing the user experience or the customer experience</t>
  </si>
  <si>
    <t>Financial service and activities</t>
  </si>
  <si>
    <t>Insurance or Health Care services or activities</t>
  </si>
  <si>
    <t>Insurance or Health Care activities or services</t>
  </si>
  <si>
    <t>Financial service activities, including pension funding, compulsory social security and activities auxiliary to financial services</t>
  </si>
  <si>
    <t>Real estate, professional, scientific/technical, administrative/support service, transportation/storage, construction; sewerage, waste management &amp; remediation, agriculture, forestry, fishing, mining/quarrying</t>
  </si>
  <si>
    <t>projects come from projects that include BOTH Quantitative and Qualitative, then allocate 10% to Quantitative and 10% to Qualitative.</t>
  </si>
  <si>
    <t>VI.  REVENUE BY TYPES OF RESEARCH METHODS, PURPOSE OF RESEARCH &amp; RESEARCH DESIGNS</t>
  </si>
  <si>
    <t xml:space="preserve"> (see Detailed Instructions and Definitions either to the right OR on the Instructions Tab). Aligns with ESOMAR 2022 Research Questionnaire.</t>
  </si>
  <si>
    <r>
      <t>A. Number of Full-Time Employees</t>
    </r>
    <r>
      <rPr>
        <u/>
        <sz val="9"/>
        <color theme="0" tint="-0.499984740745262"/>
        <rFont val="Calibri"/>
        <family val="2"/>
      </rPr>
      <t>:</t>
    </r>
    <r>
      <rPr>
        <sz val="9"/>
        <color theme="0" tint="-0.499984740745262"/>
        <rFont val="Calibri"/>
        <family val="2"/>
      </rPr>
      <t xml:space="preserve">    Provide the total number of full-time employees at the end of 2021, including full-time employees at subsidiaries, in which you have majority interest (at least 50.1%) at the end of 2021. FTE (full-time equivalents) are acceptable. Contractors should NOT be included in these totals.</t>
    </r>
  </si>
  <si>
    <t>1. was a company acquired or divested?</t>
  </si>
  <si>
    <t>Pharmaceuticals, medicinal chemical and botanical products that are not OTC</t>
  </si>
  <si>
    <t>Wholesale and Retail Trade, including ecommerce</t>
  </si>
  <si>
    <t>Education - Research institutions: that may include foundations or universities, as well as dedicated advisory, economic or specialist institutions that are (usually) endowed for doing research</t>
  </si>
  <si>
    <t>Cannot Classify</t>
  </si>
  <si>
    <t>It is not possible to allocate ANY revenue across these research purposes.</t>
  </si>
  <si>
    <t>It is not possible to allocate ANY revenue across these industries.</t>
  </si>
  <si>
    <t>It is not possible to allocate ANY revenue across these research designs.</t>
  </si>
  <si>
    <t>I.    COMPANY INFORMATION</t>
  </si>
  <si>
    <r>
      <t>B. Number of Research/Insights/Analytics Contractor FTEs at the end of 2021.</t>
    </r>
    <r>
      <rPr>
        <sz val="9"/>
        <color theme="0" tint="-0.499984740745262"/>
        <rFont val="Calibri"/>
        <family val="2"/>
      </rPr>
      <t xml:space="preserve">    Provide the total number of Contractor FTEs at the end of 2021, including at subsidiaries, in which you have majority interest (at least 50.1%) at the end of 2021. Convert part-time Contractors to FTEs.</t>
    </r>
  </si>
  <si>
    <t xml:space="preserve">C.  If you are a publicly-listed company, then please provide a copy of (or a link to) your latest annual report or 10-K when available. </t>
  </si>
  <si>
    <t xml:space="preserve">D. If you are a subsidiary of another company, then please provide: </t>
  </si>
  <si>
    <t>II.    COMPANY REVENUE</t>
  </si>
  <si>
    <t>IV.    REVENUE BY SEGMENT</t>
  </si>
  <si>
    <t>V.    REVENUE BY INDUSTRY SERVED</t>
  </si>
  <si>
    <t xml:space="preserve">A.  RESEARCH METHODS: Please indicate the percent of total U.S. 2021 revenue your company generated for each of the following Research Methods. </t>
  </si>
  <si>
    <t>B.  RESEARCH METHOD DETAILS:</t>
  </si>
  <si>
    <t>C.      PURPOSE OF RESEARCH:</t>
  </si>
  <si>
    <t>D.      RESEARCH DESIGNS:</t>
  </si>
  <si>
    <r>
      <t xml:space="preserve">III. Services </t>
    </r>
    <r>
      <rPr>
        <sz val="10"/>
        <color theme="1"/>
        <rFont val="Calibri"/>
        <family val="2"/>
        <scheme val="minor"/>
      </rPr>
      <t>(</t>
    </r>
    <r>
      <rPr>
        <b/>
        <sz val="10"/>
        <color theme="2" tint="-0.499984740745262"/>
        <rFont val="Calibri"/>
        <family val="2"/>
        <scheme val="minor"/>
      </rPr>
      <t>Consulting/Advisory, Desk Research, Publications)</t>
    </r>
  </si>
  <si>
    <r>
      <t xml:space="preserve">Telephone CATI </t>
    </r>
    <r>
      <rPr>
        <b/>
        <sz val="10"/>
        <color theme="2" tint="-0.499984740745262"/>
        <rFont val="Calibri"/>
        <family val="2"/>
        <scheme val="minor"/>
      </rPr>
      <t>(including CATI to mobiles, i.e. a person-to-person interview, IVR)</t>
    </r>
  </si>
  <si>
    <r>
      <t>Face-to-face</t>
    </r>
    <r>
      <rPr>
        <sz val="10"/>
        <color theme="1"/>
        <rFont val="Calibri"/>
        <family val="2"/>
        <scheme val="minor"/>
      </rPr>
      <t xml:space="preserve"> (PAPI/CAPI)</t>
    </r>
  </si>
  <si>
    <r>
      <t>Online / Web analytics</t>
    </r>
    <r>
      <rPr>
        <sz val="10"/>
        <color theme="2" tint="-0.499984740745262"/>
        <rFont val="Calibri"/>
        <family val="2"/>
        <scheme val="minor"/>
      </rPr>
      <t xml:space="preserve"> </t>
    </r>
    <r>
      <rPr>
        <b/>
        <sz val="10"/>
        <color theme="2" tint="-0.499984740745262"/>
        <rFont val="Calibri"/>
        <family val="2"/>
        <scheme val="minor"/>
      </rPr>
      <t>(includes content tracking, digital tracking, CRM analytics and all advanced analytics)</t>
    </r>
  </si>
  <si>
    <r>
      <t>Automated digital / electronic</t>
    </r>
    <r>
      <rPr>
        <sz val="10"/>
        <color theme="1"/>
        <rFont val="Calibri"/>
        <family val="2"/>
        <scheme val="minor"/>
      </rPr>
      <t xml:space="preserve"> </t>
    </r>
  </si>
  <si>
    <r>
      <t xml:space="preserve">Online / mobile Qual </t>
    </r>
    <r>
      <rPr>
        <sz val="10"/>
        <color theme="1"/>
        <rFont val="Calibri"/>
        <family val="2"/>
        <scheme val="minor"/>
      </rPr>
      <t>(online groups, discussions, bulletin boards, mobile ethno., mobile diaries, photo boards)</t>
    </r>
  </si>
  <si>
    <t>DETAILED INSTRUCTIONS: 2022 Data Collection Form</t>
  </si>
  <si>
    <t>Please indicate the percentage of your company’s 2021 U.S. research, insights, and analytics revenue derived from various segments. Should sum to 100%.</t>
  </si>
  <si>
    <t>Should sum to 100%</t>
  </si>
  <si>
    <t>% of Total U.S. 2021 Revenue allocated across the Industries.  Should sum to 100% of U.S. 2021 revenue. Allocate 100% to "Cannot Classify" ONLY if you are unable to allocate any U.S. revenue by these industries.</t>
  </si>
  <si>
    <t>% of Total U.S. 2021 Revenue allocated across Research Methods.  Should sum to 100% of U.S. 2021 revenue.</t>
  </si>
  <si>
    <t>% of Total U.S. 2021 Revenue allocated across Research Purposes.  Should sum to 100% of U.S. 2021 revenue. Allocate 100% to "Cannot Classify" ONLY if you are unable to allocate any U.S. revenue by these purposes.</t>
  </si>
  <si>
    <t xml:space="preserve">           Should sum to 100% of U.S. Revenue. Allocate 100% to "Cannot Classify" ONLY if you are unable to allocate any U.S. revenue by these purposes.</t>
  </si>
  <si>
    <t xml:space="preserve">            Should sum to 100% of U.S. Revenue. Allocate 100% to "Cannot Classify" ONLY if you are unable to allocate any U.S. revenue by these research designs.</t>
  </si>
  <si>
    <t>% of Total U.S. 2021 Revenue allocated across Research Designs.  Should total 100% of U.S. 2021 revenue. Allocate 100% to "Cannot Classify" ONLY if you are unable to allocate any U.S. revenue by these research designs.</t>
  </si>
  <si>
    <r>
      <t xml:space="preserve">Ad hoc research </t>
    </r>
    <r>
      <rPr>
        <sz val="10"/>
        <color theme="1"/>
        <rFont val="Calibri"/>
        <family val="2"/>
        <scheme val="minor"/>
      </rPr>
      <t>(single client research)</t>
    </r>
  </si>
  <si>
    <r>
      <t>Omnibus surveys</t>
    </r>
    <r>
      <rPr>
        <sz val="10"/>
        <color theme="1"/>
        <rFont val="Calibri"/>
        <family val="2"/>
        <scheme val="minor"/>
      </rPr>
      <t xml:space="preserve"> (multi-client/shared research)</t>
    </r>
  </si>
  <si>
    <r>
      <t xml:space="preserve">Other Panel research not included above </t>
    </r>
    <r>
      <rPr>
        <sz val="10"/>
        <rFont val="Calibri"/>
        <family val="2"/>
        <scheme val="minor"/>
      </rPr>
      <t>(includes consumer panels, television audience measurement, retail audits and other continuous and non-continuous panel research)</t>
    </r>
  </si>
  <si>
    <r>
      <t xml:space="preserve">Other Continuous Trackers not included above </t>
    </r>
    <r>
      <rPr>
        <sz val="10"/>
        <color theme="1"/>
        <rFont val="Calibri"/>
        <family val="2"/>
        <scheme val="minor"/>
      </rPr>
      <t>(at regular frequency, including radio listenership, online web tracking, brand, advertising and customer satisfaction trackers, and “retainer” contracts covering, e.g. 12 months of concept testing, innovation workshops, etc.)</t>
    </r>
  </si>
  <si>
    <t>The process of identifying and determining what is being said about a brand, individual or product through different social and online listening channels. This segment blends companies (tools and services) that offer traditional and non-traditional on and offline customer communities with tools analyzing social data. It also includes companies that have social or community revenue streams or a community-related offering, even if it looks different than the traditional definition of a community offering. It includes companies like Cision, Sprinklr and Meltwater Group.</t>
  </si>
  <si>
    <t xml:space="preserve">Insurance, reinsurance.  Health Care related to Medical/Health Care Devices/Diagnostics (Products) or Hospitals/Managed Care </t>
  </si>
  <si>
    <t>The use of incognito fieldworkers or researchers in the role of customers/users in order to evaluate a business/service performance</t>
  </si>
  <si>
    <t>RESEARCH REVENUE</t>
  </si>
  <si>
    <t>ACQ &amp; DIV</t>
  </si>
  <si>
    <t>SEGMENT ALLOCATION</t>
  </si>
  <si>
    <t>INDUSTRY ALLOCATION</t>
  </si>
  <si>
    <t>METHODS ALLOCATION</t>
  </si>
  <si>
    <t>ALLOCATION METHOD DETAILS</t>
  </si>
  <si>
    <t>METHOD DETAIL QUAL</t>
  </si>
  <si>
    <t>METHOD DETAIL QUANT</t>
  </si>
  <si>
    <t>METHOD DETAIL SERVICES</t>
  </si>
  <si>
    <t>METHOD DETAIL OTHER</t>
  </si>
  <si>
    <t>ALLOCATION BY PURPOSE</t>
  </si>
  <si>
    <t>ALLOCATION BY DESIGN</t>
  </si>
  <si>
    <t>NOTE:  Use Only If Cannot Allocate Any Revenue Above; Otherwise Leave Blank</t>
  </si>
  <si>
    <t>Financial services or activities</t>
  </si>
  <si>
    <t>Financial service or activities</t>
  </si>
  <si>
    <t>COMPLETING SECTIONS V AND VI ARE OPTIONAL, ALTHOUGH YOUR INFORMATION ON THESE SECTIONS WOULD BE GREATLY APPRECIATED.</t>
  </si>
  <si>
    <r>
      <t>2023 U.S. Survey - Size of the Insights &amp; Analytics Industry</t>
    </r>
    <r>
      <rPr>
        <sz val="18"/>
        <color theme="1"/>
        <rFont val="Courier New"/>
        <family val="3"/>
      </rPr>
      <t> </t>
    </r>
    <r>
      <rPr>
        <b/>
        <u/>
        <sz val="18"/>
        <color theme="1"/>
        <rFont val="Times New Roman"/>
        <family val="1"/>
      </rPr>
      <t xml:space="preserve"> </t>
    </r>
  </si>
  <si>
    <t>2023 Data Collection Form</t>
  </si>
  <si>
    <t xml:space="preserve">Welcome to the 2023 U.S. Size of the Insights &amp; Analytics Industry Survey about your company's revenue performance in 2022.  The information collected here will be used to size the entire U.S. Insights &amp; Analytics industry </t>
  </si>
  <si>
    <t xml:space="preserve">and has been simplified for your benefit, without sacrificing important industry information collected. Your participation in this year's survey will ensure the 2023 U.S. Market Report accurately reflects the current size </t>
  </si>
  <si>
    <r>
      <t>2023 U.S. Survey - Size of the Insights &amp; Analytics Industry</t>
    </r>
    <r>
      <rPr>
        <sz val="18"/>
        <color theme="1"/>
        <rFont val="Courier New"/>
        <family val="3"/>
      </rPr>
      <t> </t>
    </r>
    <r>
      <rPr>
        <b/>
        <sz val="18"/>
        <color theme="1"/>
        <rFont val="Times New Roman"/>
        <family val="1"/>
      </rPr>
      <t xml:space="preserve"> </t>
    </r>
  </si>
  <si>
    <t>Sections I - III will ask you for basic INFORMATION about your company, ANNUAL REVENUE for both the U.S. and Globally for 2022 and 2021, and REVENUE ADJUSTMENTS</t>
  </si>
  <si>
    <t>A.  NUMBER OF EMPLOYEES AT THE END OF 2022</t>
  </si>
  <si>
    <t>B.  NUMBER OF RESEARCH/INSIGHTS/ANALYTICS CONTRACTOR FTES AT THE END OF 2022</t>
  </si>
  <si>
    <r>
      <t xml:space="preserve">In U.S.  Revenue 2022 </t>
    </r>
    <r>
      <rPr>
        <sz val="11"/>
        <color theme="1"/>
        <rFont val="Calibri"/>
        <family val="2"/>
        <scheme val="minor"/>
      </rPr>
      <t>(Research, Insights &amp; Analytics only)</t>
    </r>
  </si>
  <si>
    <r>
      <t xml:space="preserve">OUTSIDE U.S.  Revenue 2022 </t>
    </r>
    <r>
      <rPr>
        <sz val="11"/>
        <color theme="1"/>
        <rFont val="Calibri"/>
        <family val="2"/>
        <scheme val="minor"/>
      </rPr>
      <t>(Research, Insights &amp; Analytics only)</t>
    </r>
  </si>
  <si>
    <r>
      <t xml:space="preserve">OUTSIDE U.S.   Revenue 2021 </t>
    </r>
    <r>
      <rPr>
        <sz val="11"/>
        <color theme="1"/>
        <rFont val="Calibri"/>
        <family val="2"/>
        <scheme val="minor"/>
      </rPr>
      <t>(Research, Insights &amp; Analytics only)</t>
    </r>
  </si>
  <si>
    <t xml:space="preserve">For companies that acquired or divested a business entity in 2022: Please list any acquisitions/divestitures your company had in 2022. </t>
  </si>
  <si>
    <t>Sections IV - VI will ask you to allocate the percent of your company's 2022 U.S. ANNUAL REVENUE by key Insights &amp; Analytic areas including: SEGMENT:  Overall industry segment classifications;</t>
  </si>
  <si>
    <t>You only need to allocate the percent of your company's 2022 U.S. ANNUAL REVENUE for each section. DETAILED INSTRUCTIONS and DEFINITIONS are shown either to the right OR on the Instructions Tab.</t>
  </si>
  <si>
    <t>PLEASE INDICATE THE PERCENT OF THE TOTAL 2022 U.S. REVENUE YOUR COMPANY DERIVED FROM EACH OF THE FOLLOWING SEGMENTS; SHOULD SUM TO 100%.</t>
  </si>
  <si>
    <r>
      <t xml:space="preserve">% of 2022  Revenue
</t>
    </r>
    <r>
      <rPr>
        <i/>
        <sz val="11"/>
        <color theme="1"/>
        <rFont val="Calibri"/>
        <family val="2"/>
      </rPr>
      <t>(should sum to 100%)</t>
    </r>
  </si>
  <si>
    <t>Aligns with ESOMAR 2023 Research Questionnaire. Should sum to 100%. Allocate 100% to "Cannot Classify" ONLY if you are unable to allocate any U.S. revenue by these industries.</t>
  </si>
  <si>
    <r>
      <t>A.</t>
    </r>
    <r>
      <rPr>
        <b/>
        <sz val="12"/>
        <color theme="1"/>
        <rFont val="Times New Roman"/>
        <family val="1"/>
      </rPr>
      <t>  </t>
    </r>
    <r>
      <rPr>
        <b/>
        <sz val="12"/>
        <color theme="1"/>
        <rFont val="Calibri"/>
        <family val="2"/>
      </rPr>
      <t>RESEARCH METHODS: Please indicate the percent of total U.S. 2022 revenue your company generated for each</t>
    </r>
    <r>
      <rPr>
        <b/>
        <sz val="12"/>
        <color theme="1"/>
        <rFont val="Calibri"/>
        <family val="2"/>
        <scheme val="minor"/>
      </rPr>
      <t xml:space="preserve"> of the following Research Methods. </t>
    </r>
  </si>
  <si>
    <t xml:space="preserve">  For projects that include both Quantitative AND Qualitative, allocate half to each method. 100% of your U.S. 2022 revenue should be represented.</t>
  </si>
  <si>
    <t>% of 2022 REVENUE</t>
  </si>
  <si>
    <r>
      <t>B.</t>
    </r>
    <r>
      <rPr>
        <b/>
        <sz val="12"/>
        <color theme="1"/>
        <rFont val="Times New Roman"/>
        <family val="1"/>
      </rPr>
      <t>  </t>
    </r>
    <r>
      <rPr>
        <b/>
        <sz val="12"/>
        <color theme="1"/>
        <rFont val="Calibri"/>
        <family val="2"/>
      </rPr>
      <t>RESEARCH METHOD DETAILS: Please indicate the percent of total U.S. 2022 revenue your company generated for each</t>
    </r>
  </si>
  <si>
    <t xml:space="preserve">           and 100% of your U.S. 2022 revenue should be represented.</t>
  </si>
  <si>
    <r>
      <t>C.</t>
    </r>
    <r>
      <rPr>
        <b/>
        <sz val="7"/>
        <color theme="1"/>
        <rFont val="Times New Roman"/>
        <family val="1"/>
      </rPr>
      <t xml:space="preserve">      </t>
    </r>
    <r>
      <rPr>
        <b/>
        <sz val="11"/>
        <color theme="1"/>
        <rFont val="Calibri"/>
        <family val="2"/>
      </rPr>
      <t>PURPOSE OF RESEARCH: Please indicate the percent of Total U.S. revenue your company derived in 2022 from the following research purposes.</t>
    </r>
  </si>
  <si>
    <r>
      <t>D.</t>
    </r>
    <r>
      <rPr>
        <b/>
        <sz val="7"/>
        <color theme="1"/>
        <rFont val="Times New Roman"/>
        <family val="1"/>
      </rPr>
      <t xml:space="preserve">      </t>
    </r>
    <r>
      <rPr>
        <b/>
        <sz val="11"/>
        <color theme="1"/>
        <rFont val="Calibri"/>
        <family val="2"/>
      </rPr>
      <t>RESEARCH DESIGNS: Please indicate the percent of Total U.S. revenue your company derived in 2022 from the following types of research designs.</t>
    </r>
  </si>
  <si>
    <t xml:space="preserve"> Name of company as the CEO would like it to be listed in the 2022 U.S. Top 50 Report.</t>
  </si>
  <si>
    <t>A. Number of Full-Time Employees:    Provide the total number of full-time employees at the end of 2022, including full-time employees at subsidiaries, in which you have majority interest (at least 50.1%) at the end of 2022. FTE (full-time equivalents) are acceptable. Contractors should NOT be included in these totals.</t>
  </si>
  <si>
    <t xml:space="preserve">      Total U.S.: number of U.S.-only full-time employees at the end of 2022. Include both Research/Insights/Analytics AND all other full-time employees</t>
  </si>
  <si>
    <t xml:space="preserve">      Total U.S.: number of U.S.-only full-time employees at the end of 2022. Include ONLY Research/Insights/Analytics full-time employees</t>
  </si>
  <si>
    <t xml:space="preserve">      Total Global: number of ALL full-time employees both in the U.S. and in international offices at the end of 2022. Include both Research/Insights/Analytics AND all other full-time employees</t>
  </si>
  <si>
    <t xml:space="preserve">      Total Global: number of Insights &amp; Analytics full-time employees both in the U.S. and in international offices at the end of 2022.  Include ONLY Research/Insights/Analytics full-time employees</t>
  </si>
  <si>
    <t>B. Number of Research/Insights/Analytics Contractor FTEs at the end of 2022.    Provide the total number of Contractor FTEs at the end of 2022, including at subsidiaries, in which you have majority interest (at least 50.1%) at the end of 2022. Convert part-time Contractors to FTEs.</t>
  </si>
  <si>
    <t xml:space="preserve">      Total U.S.: number of U.S.-only Contractor FTEs at the end of 2022. Include ONLY Research/Insights/Analytics Contractor FTEs.</t>
  </si>
  <si>
    <t xml:space="preserve">      Global number of Research/Insights/Analytics Contractor FTEs at the end of 2022, including U.S. plus non-U.S. Contractors. Include ONLY Research/Insights/Analytics Contractor FTEs.</t>
  </si>
  <si>
    <t>If acquisitions or divestitures occurred in your company any time in 2022, then please provide:</t>
  </si>
  <si>
    <t>Please indicate the percentage of your company’s 2022 U.S. research, insights, and analytics revenue derived from various segments</t>
  </si>
  <si>
    <t>% of Total U.S. 2022 Revenue allocated across the Industries.  Should sum to 100% of U.S. 2022 revenue. Allocate 100% to "Cannot Classify" ONLY if you are unable to allocate any U.S. revenue by these industries.</t>
  </si>
  <si>
    <t>% of Total U.S. 2022 Revenue allocated across Research Methods.  Should sum to 100% of U.S. 2022 revenue.</t>
  </si>
  <si>
    <t>% of Total U.S. 2022 Revenue allocated across the types of Research Methods.  Total for each Method should match the allocations above and represent 100% of U.S. 2022 revenue.</t>
  </si>
  <si>
    <t>% of Total U.S. 2022 Revenue allocated across Research Purposes.  Should sum to 100% of U.S. 2022 revenue. Allocate 100% to "Cannot Classify" ONLY if you are unable to allocate any U.S. revenue by these purposes.</t>
  </si>
  <si>
    <t>% of Total U.S. 2022 Revenue allocated across Research Designs.  Should total 100% of U.S. 2022 revenue. Allocate 100% to "Cannot Classify" ONLY if you are unable to allocate any U.S. revenue by these research designs.</t>
  </si>
  <si>
    <t>U.S. Revenue:  Please provide your company’s U.S.-only research, insights, and analytics revenue (in US $ millions) for 2022 and for 2021.</t>
  </si>
  <si>
    <t>Revenue Earned Outside the U.S.:   Please provide your company’s 2022 and 2021 research, insights, and analytics revenue (in US $ millions) for any work or projects conducted outside the U.S., including subsidiaries, etc. as noted below.</t>
  </si>
  <si>
    <t xml:space="preserve">Your total revenue figures for 2022 and 2021 should NOT include any revenue obtained from Other U.S. (and non-U.S.) research, insights, and analytics companies.  By removing revenue gained from other research companies, we eliminate double-counting, thereby increasing the accuracy of our estimate of the size and growth of the U.S. and the global insights and analytics industry. </t>
  </si>
  <si>
    <t xml:space="preserve">We will calculate the percent revenue change, 2022 vs. 2021.   This calculation is adjusted to remove the effect of revenue gains or losses generated by acquisitions or divestitures. </t>
  </si>
  <si>
    <t>SECURE SITE FOR UPLOADING RESPONSES</t>
  </si>
  <si>
    <t xml:space="preserve">IA has created a secure site/location for you to upload your survey responses.  To submit your responses, please visit:  </t>
  </si>
  <si>
    <t>IA Survey (insightsassociation.org).</t>
  </si>
  <si>
    <t xml:space="preserve">All survey responses will be kept strictly confidential. At no time will your individual survey responses be reported or shared beyond select </t>
  </si>
  <si>
    <t>IA Personnel or outside IA firewalls. Your individual responses will never be reported separately or identifiable in any way, but instead, combined with other survey responses into a final report.</t>
  </si>
  <si>
    <t>THANK YOU</t>
  </si>
  <si>
    <t>Please submit your survey responses by May 15 and reach out to cindy.neumann@insightsassociation.org with any questions.</t>
  </si>
  <si>
    <t>PLEASE INDICATE THE PERCENT OF THE TOTAL 2022 U.S. REVENUE YOUR COMPANY DERIVED FROM EACH OF THE FOLLOWING INDUSTRIES</t>
  </si>
  <si>
    <t>Established/Full Service Marketing Research</t>
  </si>
  <si>
    <t>Established/Full Service Marketing Research: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</si>
</sst>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7" formatCode="&quot;$&quot;#,##0.00_);\(&quot;$&quot;#,##0.00\)"/>
    <numFmt numFmtId="44" formatCode="_(&quot;$&quot;* #,##0.00_);_(&quot;$&quot;* \(#,##0.00\);_(&quot;$&quot;* &quot;-&quot;??_);_(@_)"/>
    <numFmt numFmtId="164" formatCode="m/d/yy;@"/>
    <numFmt numFmtId="165" formatCode="&quot;$&quot;#,##0.00"/>
  </numFmts>
  <fonts count="84" x14ac:knownFonts="1">
    <font>
      <sz val="11"/>
      <color theme="1"/>
      <name val="Calibri"/>
      <family val="2"/>
      <scheme val="minor"/>
    </font>
    <font>
      <sz val="11"/>
      <color theme="1"/>
      <name val="Calibri"/>
      <family val="2"/>
      <scheme val="minor"/>
    </font>
    <font>
      <b/>
      <sz val="11"/>
      <color theme="1"/>
      <name val="Calibri"/>
      <family val="2"/>
      <scheme val="minor"/>
    </font>
    <font>
      <sz val="10"/>
      <color theme="1"/>
      <name val="Courier New"/>
      <family val="3"/>
    </font>
    <font>
      <b/>
      <u/>
      <sz val="11"/>
      <color theme="1"/>
      <name val="Times New Roman"/>
      <family val="1"/>
    </font>
    <font>
      <sz val="8"/>
      <color theme="1"/>
      <name val="Courier New"/>
      <family val="3"/>
    </font>
    <font>
      <b/>
      <sz val="8"/>
      <color theme="1"/>
      <name val="Times New Roman"/>
      <family val="1"/>
    </font>
    <font>
      <b/>
      <u/>
      <sz val="12"/>
      <color theme="1"/>
      <name val="Times New Roman"/>
      <family val="1"/>
    </font>
    <font>
      <i/>
      <sz val="10"/>
      <color theme="1"/>
      <name val="Calibri"/>
      <family val="2"/>
    </font>
    <font>
      <i/>
      <sz val="11"/>
      <color theme="1"/>
      <name val="Calibri"/>
      <family val="2"/>
    </font>
    <font>
      <i/>
      <sz val="11"/>
      <color theme="1"/>
      <name val="Times New Roman"/>
      <family val="1"/>
    </font>
    <font>
      <b/>
      <sz val="14"/>
      <color theme="1"/>
      <name val="Calibri"/>
      <family val="2"/>
    </font>
    <font>
      <b/>
      <sz val="5"/>
      <color theme="1"/>
      <name val="Calibri"/>
      <family val="2"/>
    </font>
    <font>
      <b/>
      <sz val="10"/>
      <color theme="1"/>
      <name val="Calibri"/>
      <family val="2"/>
    </font>
    <font>
      <b/>
      <u/>
      <sz val="11"/>
      <color theme="1"/>
      <name val="Calibri"/>
      <family val="2"/>
    </font>
    <font>
      <b/>
      <sz val="11"/>
      <color theme="1"/>
      <name val="Calibri"/>
      <family val="2"/>
    </font>
    <font>
      <b/>
      <sz val="7"/>
      <color theme="1"/>
      <name val="Times New Roman"/>
      <family val="1"/>
    </font>
    <font>
      <sz val="11"/>
      <color theme="1"/>
      <name val="Calibri"/>
      <family val="2"/>
    </font>
    <font>
      <i/>
      <sz val="11"/>
      <color theme="1"/>
      <name val="Calibri"/>
      <family val="2"/>
      <scheme val="minor"/>
    </font>
    <font>
      <b/>
      <sz val="9"/>
      <color theme="1"/>
      <name val="Calibri"/>
      <family val="2"/>
    </font>
    <font>
      <sz val="10"/>
      <color theme="1"/>
      <name val="Calibri"/>
      <family val="2"/>
    </font>
    <font>
      <sz val="9"/>
      <color theme="1"/>
      <name val="Calibri"/>
      <family val="2"/>
    </font>
    <font>
      <b/>
      <i/>
      <sz val="11"/>
      <color theme="1"/>
      <name val="Calibri"/>
      <family val="2"/>
      <scheme val="minor"/>
    </font>
    <font>
      <b/>
      <i/>
      <sz val="11"/>
      <color theme="4" tint="-0.249977111117893"/>
      <name val="Calibri"/>
      <family val="2"/>
      <scheme val="minor"/>
    </font>
    <font>
      <sz val="11"/>
      <color theme="4" tint="-0.249977111117893"/>
      <name val="Calibri"/>
      <family val="2"/>
      <scheme val="minor"/>
    </font>
    <font>
      <b/>
      <u/>
      <sz val="9"/>
      <color theme="0" tint="-0.499984740745262"/>
      <name val="Calibri"/>
      <family val="2"/>
    </font>
    <font>
      <b/>
      <sz val="9"/>
      <color theme="0" tint="-0.499984740745262"/>
      <name val="Calibri"/>
      <family val="2"/>
    </font>
    <font>
      <sz val="9"/>
      <color theme="0" tint="-0.499984740745262"/>
      <name val="Calibri"/>
      <family val="2"/>
    </font>
    <font>
      <sz val="9"/>
      <color theme="0" tint="-0.499984740745262"/>
      <name val="Calibri"/>
      <family val="2"/>
      <scheme val="minor"/>
    </font>
    <font>
      <u/>
      <sz val="9"/>
      <color theme="0" tint="-0.499984740745262"/>
      <name val="Calibri"/>
      <family val="2"/>
    </font>
    <font>
      <sz val="14"/>
      <color theme="1"/>
      <name val="Calibri"/>
      <family val="2"/>
    </font>
    <font>
      <b/>
      <sz val="12"/>
      <color theme="1"/>
      <name val="Calibri"/>
      <family val="2"/>
    </font>
    <font>
      <b/>
      <sz val="9"/>
      <color rgb="FF000000"/>
      <name val="Calibri"/>
      <family val="2"/>
    </font>
    <font>
      <u/>
      <sz val="11"/>
      <color theme="10"/>
      <name val="Calibri"/>
      <family val="2"/>
      <scheme val="minor"/>
    </font>
    <font>
      <b/>
      <u/>
      <sz val="9"/>
      <color rgb="FFC00000"/>
      <name val="Calibri"/>
      <family val="2"/>
    </font>
    <font>
      <b/>
      <sz val="10"/>
      <color theme="0" tint="-0.499984740745262"/>
      <name val="Calibri"/>
      <family val="2"/>
    </font>
    <font>
      <sz val="10"/>
      <color theme="0" tint="-0.499984740745262"/>
      <name val="Calibri"/>
      <family val="2"/>
    </font>
    <font>
      <sz val="10"/>
      <color theme="0" tint="-0.499984740745262"/>
      <name val="Calibri"/>
      <family val="2"/>
      <scheme val="minor"/>
    </font>
    <font>
      <sz val="11"/>
      <color theme="0" tint="-0.499984740745262"/>
      <name val="Calibri"/>
      <family val="2"/>
      <scheme val="minor"/>
    </font>
    <font>
      <b/>
      <i/>
      <sz val="11"/>
      <color theme="0" tint="-0.499984740745262"/>
      <name val="Calibri"/>
      <family val="2"/>
      <scheme val="minor"/>
    </font>
    <font>
      <sz val="9"/>
      <color theme="0" tint="-0.499984740745262"/>
      <name val="Times New Roman"/>
      <family val="1"/>
    </font>
    <font>
      <b/>
      <sz val="12"/>
      <color theme="0" tint="-0.499984740745262"/>
      <name val="Calibri"/>
      <family val="2"/>
    </font>
    <font>
      <sz val="11"/>
      <color theme="0" tint="-0.499984740745262"/>
      <name val="Calibri"/>
      <family val="2"/>
    </font>
    <font>
      <b/>
      <sz val="11"/>
      <color theme="0" tint="-0.499984740745262"/>
      <name val="Calibri"/>
      <family val="2"/>
    </font>
    <font>
      <b/>
      <sz val="11"/>
      <color theme="0" tint="-0.499984740745262"/>
      <name val="Calibri"/>
      <family val="2"/>
      <scheme val="minor"/>
    </font>
    <font>
      <b/>
      <i/>
      <sz val="11"/>
      <color rgb="FFC00000"/>
      <name val="Calibri"/>
      <family val="2"/>
      <scheme val="minor"/>
    </font>
    <font>
      <b/>
      <sz val="12"/>
      <color theme="1"/>
      <name val="Calibri"/>
      <family val="2"/>
      <scheme val="minor"/>
    </font>
    <font>
      <b/>
      <sz val="12"/>
      <color theme="1"/>
      <name val="Times New Roman"/>
      <family val="1"/>
    </font>
    <font>
      <b/>
      <sz val="16"/>
      <color theme="1"/>
      <name val="Calibri"/>
      <family val="2"/>
    </font>
    <font>
      <sz val="11"/>
      <color rgb="FFC00000"/>
      <name val="Calibri"/>
      <family val="2"/>
      <scheme val="minor"/>
    </font>
    <font>
      <b/>
      <sz val="11"/>
      <color rgb="FFC00000"/>
      <name val="Calibri"/>
      <family val="2"/>
      <scheme val="minor"/>
    </font>
    <font>
      <b/>
      <sz val="12"/>
      <color rgb="FFC00000"/>
      <name val="Calibri"/>
      <family val="2"/>
    </font>
    <font>
      <i/>
      <sz val="11"/>
      <color rgb="FFC00000"/>
      <name val="Times New Roman"/>
      <family val="1"/>
    </font>
    <font>
      <b/>
      <i/>
      <sz val="11"/>
      <color theme="1"/>
      <name val="Times New Roman"/>
      <family val="1"/>
    </font>
    <font>
      <i/>
      <sz val="11"/>
      <color theme="4"/>
      <name val="Calibri"/>
      <family val="2"/>
      <scheme val="minor"/>
    </font>
    <font>
      <b/>
      <i/>
      <sz val="12"/>
      <name val="Calibri"/>
      <family val="2"/>
      <scheme val="minor"/>
    </font>
    <font>
      <b/>
      <i/>
      <sz val="11"/>
      <name val="Calibri"/>
      <family val="2"/>
    </font>
    <font>
      <b/>
      <sz val="18"/>
      <color theme="1"/>
      <name val="Times New Roman"/>
      <family val="1"/>
    </font>
    <font>
      <sz val="18"/>
      <color theme="1"/>
      <name val="Courier New"/>
      <family val="3"/>
    </font>
    <font>
      <sz val="9"/>
      <color theme="4" tint="-0.249977111117893"/>
      <name val="Calibri"/>
      <family val="2"/>
      <scheme val="minor"/>
    </font>
    <font>
      <b/>
      <i/>
      <sz val="10"/>
      <color rgb="FFC00000"/>
      <name val="Calibri"/>
      <family val="2"/>
      <scheme val="minor"/>
    </font>
    <font>
      <b/>
      <sz val="48"/>
      <color theme="5" tint="-0.249977111117893"/>
      <name val="Calibri"/>
      <family val="2"/>
    </font>
    <font>
      <b/>
      <sz val="10"/>
      <color theme="4" tint="-0.249977111117893"/>
      <name val="Calibri"/>
      <family val="2"/>
      <scheme val="minor"/>
    </font>
    <font>
      <sz val="11"/>
      <name val="Calibri"/>
      <family val="2"/>
      <scheme val="minor"/>
    </font>
    <font>
      <b/>
      <sz val="11"/>
      <color theme="4"/>
      <name val="Calibri"/>
      <family val="2"/>
      <scheme val="minor"/>
    </font>
    <font>
      <sz val="11"/>
      <color theme="2" tint="-0.499984740745262"/>
      <name val="Calibri"/>
      <family val="2"/>
      <scheme val="minor"/>
    </font>
    <font>
      <b/>
      <sz val="11"/>
      <color theme="2" tint="-0.499984740745262"/>
      <name val="Calibri"/>
      <family val="2"/>
      <scheme val="minor"/>
    </font>
    <font>
      <b/>
      <sz val="10"/>
      <color theme="2" tint="-0.499984740745262"/>
      <name val="Calibri"/>
      <family val="2"/>
      <scheme val="minor"/>
    </font>
    <font>
      <sz val="10"/>
      <color theme="2" tint="-0.499984740745262"/>
      <name val="Calibri"/>
      <family val="2"/>
      <scheme val="minor"/>
    </font>
    <font>
      <b/>
      <sz val="10"/>
      <color theme="2" tint="-0.499984740745262"/>
      <name val="Calibri"/>
      <family val="2"/>
    </font>
    <font>
      <b/>
      <u/>
      <sz val="18"/>
      <color theme="1"/>
      <name val="Times New Roman"/>
      <family val="1"/>
    </font>
    <font>
      <b/>
      <i/>
      <sz val="12"/>
      <color theme="0" tint="-0.499984740745262"/>
      <name val="Calibri"/>
      <family val="2"/>
    </font>
    <font>
      <b/>
      <sz val="10"/>
      <color theme="0" tint="-0.499984740745262"/>
      <name val="Calibri"/>
      <family val="2"/>
      <scheme val="minor"/>
    </font>
    <font>
      <sz val="10"/>
      <color theme="1"/>
      <name val="Calibri"/>
      <family val="2"/>
      <scheme val="minor"/>
    </font>
    <font>
      <b/>
      <sz val="10"/>
      <color theme="1"/>
      <name val="Calibri"/>
      <family val="2"/>
      <scheme val="minor"/>
    </font>
    <font>
      <b/>
      <i/>
      <sz val="9"/>
      <color theme="0" tint="-0.499984740745262"/>
      <name val="Calibri"/>
      <family val="2"/>
    </font>
    <font>
      <sz val="10"/>
      <name val="Calibri"/>
      <family val="2"/>
      <scheme val="minor"/>
    </font>
    <font>
      <b/>
      <i/>
      <sz val="9"/>
      <color rgb="FFC00000"/>
      <name val="Calibri"/>
      <family val="2"/>
      <scheme val="minor"/>
    </font>
    <font>
      <b/>
      <i/>
      <sz val="12"/>
      <color theme="4"/>
      <name val="Calibri"/>
      <family val="2"/>
    </font>
    <font>
      <b/>
      <i/>
      <sz val="14"/>
      <color theme="4"/>
      <name val="Calibri"/>
      <family val="2"/>
    </font>
    <font>
      <b/>
      <i/>
      <sz val="16"/>
      <color theme="4"/>
      <name val="Calibri"/>
      <family val="2"/>
    </font>
    <font>
      <sz val="11"/>
      <color theme="1"/>
      <name val="Times New Roman"/>
      <family val="1"/>
    </font>
    <font>
      <b/>
      <u/>
      <sz val="11"/>
      <color theme="10"/>
      <name val="Calibri"/>
      <family val="2"/>
      <scheme val="minor"/>
    </font>
    <font>
      <b/>
      <sz val="16"/>
      <color theme="1"/>
      <name val="Courier New"/>
      <family val="3"/>
    </font>
  </fonts>
  <fills count="11">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theme="0" tint="-4.9989318521683403E-2"/>
        <bgColor indexed="64"/>
      </patternFill>
    </fill>
    <fill>
      <patternFill patternType="solid">
        <fgColor theme="0" tint="-0.499984740745262"/>
        <bgColor indexed="64"/>
      </patternFill>
    </fill>
    <fill>
      <patternFill patternType="solid">
        <fgColor rgb="FFEEECE1"/>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theme="6" tint="0.39997558519241921"/>
        <bgColor indexed="64"/>
      </patternFill>
    </fill>
    <fill>
      <patternFill patternType="solid">
        <fgColor theme="7" tint="0.59999389629810485"/>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thick">
        <color indexed="64"/>
      </left>
      <right style="thick">
        <color indexed="64"/>
      </right>
      <top style="thick">
        <color indexed="64"/>
      </top>
      <bottom style="thick">
        <color indexed="64"/>
      </bottom>
      <diagonal/>
    </border>
    <border>
      <left/>
      <right style="thick">
        <color indexed="64"/>
      </right>
      <top style="thick">
        <color indexed="64"/>
      </top>
      <bottom style="thick">
        <color indexed="64"/>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style="medium">
        <color indexed="64"/>
      </left>
      <right style="medium">
        <color indexed="64"/>
      </right>
      <top style="medium">
        <color indexed="64"/>
      </top>
      <bottom style="mediumDashed">
        <color indexed="64"/>
      </bottom>
      <diagonal/>
    </border>
    <border>
      <left/>
      <right style="medium">
        <color indexed="64"/>
      </right>
      <top style="medium">
        <color indexed="64"/>
      </top>
      <bottom style="mediumDashed">
        <color indexed="64"/>
      </bottom>
      <diagonal/>
    </border>
    <border>
      <left style="thick">
        <color indexed="64"/>
      </left>
      <right/>
      <top style="medium">
        <color indexed="64"/>
      </top>
      <bottom style="medium">
        <color indexed="64"/>
      </bottom>
      <diagonal/>
    </border>
    <border>
      <left style="thick">
        <color indexed="64"/>
      </left>
      <right/>
      <top/>
      <bottom style="medium">
        <color indexed="64"/>
      </bottom>
      <diagonal/>
    </border>
    <border>
      <left style="thick">
        <color indexed="64"/>
      </left>
      <right style="thick">
        <color indexed="64"/>
      </right>
      <top style="thick">
        <color indexed="64"/>
      </top>
      <bottom style="medium">
        <color indexed="64"/>
      </bottom>
      <diagonal/>
    </border>
    <border>
      <left style="thick">
        <color indexed="64"/>
      </left>
      <right style="thick">
        <color indexed="64"/>
      </right>
      <top/>
      <bottom style="medium">
        <color indexed="64"/>
      </bottom>
      <diagonal/>
    </border>
    <border>
      <left style="thick">
        <color indexed="64"/>
      </left>
      <right style="thick">
        <color indexed="64"/>
      </right>
      <top/>
      <bottom style="thick">
        <color indexed="64"/>
      </bottom>
      <diagonal/>
    </border>
    <border>
      <left style="thick">
        <color indexed="64"/>
      </left>
      <right style="medium">
        <color indexed="64"/>
      </right>
      <top style="thick">
        <color indexed="64"/>
      </top>
      <bottom/>
      <diagonal/>
    </border>
    <border>
      <left style="medium">
        <color indexed="64"/>
      </left>
      <right style="thick">
        <color indexed="64"/>
      </right>
      <top style="thick">
        <color indexed="64"/>
      </top>
      <bottom/>
      <diagonal/>
    </border>
    <border>
      <left style="thick">
        <color indexed="64"/>
      </left>
      <right/>
      <top style="thick">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style="medium">
        <color indexed="64"/>
      </right>
      <top style="thick">
        <color indexed="64"/>
      </top>
      <bottom style="medium">
        <color indexed="64"/>
      </bottom>
      <diagonal/>
    </border>
  </borders>
  <cellStyleXfs count="4">
    <xf numFmtId="0" fontId="0" fillId="0" borderId="0"/>
    <xf numFmtId="9" fontId="1" fillId="0" borderId="0" applyFont="0" applyFill="0" applyBorder="0" applyAlignment="0" applyProtection="0"/>
    <xf numFmtId="0" fontId="33" fillId="0" borderId="0" applyNumberFormat="0" applyFill="0" applyBorder="0" applyAlignment="0" applyProtection="0"/>
    <xf numFmtId="44" fontId="1" fillId="0" borderId="0" applyFont="0" applyFill="0" applyBorder="0" applyAlignment="0" applyProtection="0"/>
  </cellStyleXfs>
  <cellXfs count="190">
    <xf numFmtId="0" fontId="0" fillId="0" borderId="0" xfId="0"/>
    <xf numFmtId="0" fontId="0" fillId="2" borderId="0" xfId="0" applyFill="1" applyProtection="1">
      <protection locked="0"/>
    </xf>
    <xf numFmtId="0" fontId="4" fillId="2" borderId="0" xfId="0" applyFont="1" applyFill="1" applyAlignment="1" applyProtection="1">
      <alignment horizontal="left" vertical="center"/>
      <protection locked="0"/>
    </xf>
    <xf numFmtId="0" fontId="2" fillId="2" borderId="0" xfId="0" applyFont="1" applyFill="1" applyProtection="1">
      <protection locked="0"/>
    </xf>
    <xf numFmtId="0" fontId="38" fillId="2" borderId="0" xfId="0" applyFont="1" applyFill="1" applyProtection="1">
      <protection locked="0"/>
    </xf>
    <xf numFmtId="0" fontId="0" fillId="2" borderId="1" xfId="0" applyFill="1" applyBorder="1" applyAlignment="1" applyProtection="1">
      <alignment horizontal="center"/>
      <protection locked="0"/>
    </xf>
    <xf numFmtId="0" fontId="0" fillId="2" borderId="0" xfId="0" applyFill="1" applyAlignment="1" applyProtection="1">
      <alignment horizontal="center"/>
      <protection locked="0"/>
    </xf>
    <xf numFmtId="1" fontId="0" fillId="2" borderId="1" xfId="0" applyNumberFormat="1" applyFill="1" applyBorder="1" applyAlignment="1" applyProtection="1">
      <alignment horizontal="center"/>
      <protection locked="0"/>
    </xf>
    <xf numFmtId="0" fontId="2" fillId="2" borderId="0" xfId="0" applyFont="1" applyFill="1" applyAlignment="1" applyProtection="1">
      <alignment horizontal="center"/>
      <protection locked="0"/>
    </xf>
    <xf numFmtId="165" fontId="0" fillId="2" borderId="1" xfId="3" applyNumberFormat="1" applyFont="1" applyFill="1" applyBorder="1" applyAlignment="1" applyProtection="1">
      <alignment horizontal="center"/>
      <protection locked="0"/>
    </xf>
    <xf numFmtId="165" fontId="0" fillId="2" borderId="0" xfId="3" applyNumberFormat="1" applyFont="1" applyFill="1" applyAlignment="1" applyProtection="1">
      <alignment horizontal="center"/>
      <protection locked="0"/>
    </xf>
    <xf numFmtId="0" fontId="21" fillId="2" borderId="11" xfId="0" applyFont="1" applyFill="1" applyBorder="1" applyAlignment="1" applyProtection="1">
      <alignment horizontal="center" vertical="center" wrapText="1"/>
      <protection locked="0"/>
    </xf>
    <xf numFmtId="0" fontId="21" fillId="0" borderId="16" xfId="0" applyFont="1" applyBorder="1" applyAlignment="1" applyProtection="1">
      <alignment horizontal="center" vertical="center" wrapText="1"/>
      <protection locked="0"/>
    </xf>
    <xf numFmtId="164" fontId="21" fillId="0" borderId="18" xfId="0" applyNumberFormat="1" applyFont="1" applyBorder="1" applyAlignment="1" applyProtection="1">
      <alignment horizontal="center" vertical="center" wrapText="1"/>
      <protection locked="0"/>
    </xf>
    <xf numFmtId="0" fontId="21" fillId="2" borderId="12" xfId="0" applyFont="1" applyFill="1" applyBorder="1" applyAlignment="1" applyProtection="1">
      <alignment horizontal="center" vertical="center" wrapText="1"/>
      <protection locked="0"/>
    </xf>
    <xf numFmtId="7" fontId="21" fillId="0" borderId="8" xfId="3" applyNumberFormat="1" applyFont="1" applyBorder="1" applyAlignment="1" applyProtection="1">
      <alignment horizontal="center" vertical="center" wrapText="1"/>
      <protection locked="0"/>
    </xf>
    <xf numFmtId="164" fontId="21" fillId="0" borderId="19" xfId="0" applyNumberFormat="1" applyFont="1" applyBorder="1" applyAlignment="1" applyProtection="1">
      <alignment horizontal="center" vertical="center" wrapText="1"/>
      <protection locked="0"/>
    </xf>
    <xf numFmtId="9" fontId="15" fillId="2" borderId="10" xfId="1" applyFont="1" applyFill="1" applyBorder="1" applyAlignment="1" applyProtection="1">
      <alignment horizontal="center" vertical="center" wrapText="1"/>
      <protection locked="0"/>
    </xf>
    <xf numFmtId="9" fontId="15" fillId="2" borderId="8" xfId="1" applyFont="1" applyFill="1" applyBorder="1" applyAlignment="1" applyProtection="1">
      <alignment horizontal="center" vertical="center" wrapText="1"/>
      <protection locked="0"/>
    </xf>
    <xf numFmtId="9" fontId="15" fillId="2" borderId="14" xfId="1" applyFont="1" applyFill="1" applyBorder="1" applyAlignment="1" applyProtection="1">
      <alignment horizontal="center" vertical="center" wrapText="1"/>
      <protection locked="0"/>
    </xf>
    <xf numFmtId="9" fontId="15" fillId="2" borderId="19" xfId="1" applyFont="1" applyFill="1" applyBorder="1" applyAlignment="1" applyProtection="1">
      <alignment horizontal="center" vertical="center" wrapText="1"/>
      <protection locked="0"/>
    </xf>
    <xf numFmtId="9" fontId="15" fillId="2" borderId="9" xfId="1" applyFont="1" applyFill="1" applyBorder="1" applyAlignment="1" applyProtection="1">
      <alignment horizontal="center" vertical="center" wrapText="1"/>
      <protection locked="0"/>
    </xf>
    <xf numFmtId="9" fontId="15" fillId="2" borderId="24" xfId="1" applyFont="1" applyFill="1" applyBorder="1" applyAlignment="1" applyProtection="1">
      <alignment horizontal="center" vertical="center" wrapText="1"/>
      <protection locked="0"/>
    </xf>
    <xf numFmtId="0" fontId="0" fillId="2" borderId="0" xfId="0" applyFill="1" applyAlignment="1" applyProtection="1">
      <alignment vertical="center" wrapText="1"/>
      <protection locked="0"/>
    </xf>
    <xf numFmtId="9" fontId="17" fillId="2" borderId="8" xfId="1" applyFont="1" applyFill="1" applyBorder="1" applyAlignment="1" applyProtection="1">
      <alignment horizontal="center" vertical="center" wrapText="1"/>
      <protection locked="0"/>
    </xf>
    <xf numFmtId="0" fontId="0" fillId="2" borderId="0" xfId="0" applyFill="1" applyAlignment="1" applyProtection="1">
      <alignment vertical="center"/>
      <protection locked="0"/>
    </xf>
    <xf numFmtId="0" fontId="0" fillId="2" borderId="0" xfId="0" applyFill="1"/>
    <xf numFmtId="0" fontId="15" fillId="4" borderId="1" xfId="0" applyFont="1" applyFill="1" applyBorder="1" applyAlignment="1">
      <alignment vertical="center"/>
    </xf>
    <xf numFmtId="0" fontId="2" fillId="4" borderId="1" xfId="0" applyFont="1" applyFill="1" applyBorder="1" applyAlignment="1">
      <alignment horizontal="left" wrapText="1"/>
    </xf>
    <xf numFmtId="0" fontId="15" fillId="4" borderId="9" xfId="0" applyFont="1" applyFill="1" applyBorder="1" applyAlignment="1">
      <alignment horizontal="left" vertical="center" wrapText="1"/>
    </xf>
    <xf numFmtId="0" fontId="15" fillId="4" borderId="9" xfId="0" applyFont="1" applyFill="1" applyBorder="1" applyAlignment="1">
      <alignment vertical="center"/>
    </xf>
    <xf numFmtId="0" fontId="15" fillId="4" borderId="13" xfId="0" applyFont="1" applyFill="1" applyBorder="1" applyAlignment="1">
      <alignment horizontal="left" vertical="center" wrapText="1"/>
    </xf>
    <xf numFmtId="0" fontId="15" fillId="7" borderId="4" xfId="0" applyFont="1" applyFill="1" applyBorder="1" applyAlignment="1">
      <alignment horizontal="left" vertical="center" wrapText="1"/>
    </xf>
    <xf numFmtId="9" fontId="15" fillId="7" borderId="8" xfId="1" applyFont="1" applyFill="1" applyBorder="1" applyAlignment="1" applyProtection="1">
      <alignment horizontal="center" vertical="center" wrapText="1"/>
    </xf>
    <xf numFmtId="0" fontId="45" fillId="2" borderId="0" xfId="0" applyFont="1" applyFill="1"/>
    <xf numFmtId="0" fontId="15" fillId="8" borderId="4" xfId="0" applyFont="1" applyFill="1" applyBorder="1" applyAlignment="1">
      <alignment horizontal="left" vertical="center" wrapText="1"/>
    </xf>
    <xf numFmtId="9" fontId="15" fillId="8" borderId="4" xfId="1" applyFont="1" applyFill="1" applyBorder="1" applyAlignment="1" applyProtection="1">
      <alignment horizontal="center" vertical="center" wrapText="1"/>
    </xf>
    <xf numFmtId="9" fontId="15" fillId="7" borderId="10" xfId="1" applyFont="1" applyFill="1" applyBorder="1" applyAlignment="1" applyProtection="1">
      <alignment horizontal="center" vertical="center" wrapText="1"/>
    </xf>
    <xf numFmtId="0" fontId="2" fillId="0" borderId="19" xfId="0" applyFont="1" applyBorder="1" applyAlignment="1">
      <alignment wrapText="1"/>
    </xf>
    <xf numFmtId="0" fontId="2" fillId="0" borderId="9" xfId="0" applyFont="1" applyBorder="1" applyAlignment="1">
      <alignment vertical="center" wrapText="1"/>
    </xf>
    <xf numFmtId="0" fontId="2" fillId="0" borderId="9" xfId="0" applyFont="1" applyBorder="1" applyAlignment="1">
      <alignment wrapText="1"/>
    </xf>
    <xf numFmtId="0" fontId="2" fillId="4" borderId="17" xfId="0" applyFont="1" applyFill="1" applyBorder="1" applyAlignment="1">
      <alignment wrapText="1"/>
    </xf>
    <xf numFmtId="0" fontId="45" fillId="2" borderId="0" xfId="0" applyFont="1" applyFill="1" applyAlignment="1">
      <alignment vertical="center"/>
    </xf>
    <xf numFmtId="0" fontId="2" fillId="4" borderId="9" xfId="0" applyFont="1" applyFill="1" applyBorder="1" applyAlignment="1">
      <alignment wrapText="1"/>
    </xf>
    <xf numFmtId="0" fontId="45" fillId="2" borderId="0" xfId="0" applyFont="1" applyFill="1" applyAlignment="1">
      <alignment vertical="top"/>
    </xf>
    <xf numFmtId="0" fontId="60" fillId="2" borderId="0" xfId="0" applyFont="1" applyFill="1" applyAlignment="1">
      <alignment vertical="center"/>
    </xf>
    <xf numFmtId="0" fontId="15" fillId="2" borderId="4" xfId="0" applyFont="1" applyFill="1" applyBorder="1" applyAlignment="1">
      <alignment horizontal="left" vertical="center" wrapText="1"/>
    </xf>
    <xf numFmtId="0" fontId="2" fillId="4" borderId="9" xfId="0" applyFont="1" applyFill="1" applyBorder="1" applyAlignment="1">
      <alignment vertical="center" wrapText="1"/>
    </xf>
    <xf numFmtId="0" fontId="70" fillId="2" borderId="0" xfId="0" applyFont="1" applyFill="1" applyAlignment="1" applyProtection="1">
      <alignment horizontal="left" vertical="center"/>
      <protection locked="0"/>
    </xf>
    <xf numFmtId="0" fontId="70" fillId="2" borderId="0" xfId="0" applyFont="1" applyFill="1" applyAlignment="1" applyProtection="1">
      <alignment horizontal="center" vertical="center"/>
      <protection locked="0"/>
    </xf>
    <xf numFmtId="0" fontId="7" fillId="2" borderId="0" xfId="0" applyFont="1" applyFill="1" applyAlignment="1" applyProtection="1">
      <alignment horizontal="left" vertical="center"/>
      <protection locked="0"/>
    </xf>
    <xf numFmtId="0" fontId="10" fillId="2" borderId="0" xfId="0" applyFont="1" applyFill="1" applyAlignment="1" applyProtection="1">
      <alignment horizontal="left" vertical="center"/>
      <protection locked="0"/>
    </xf>
    <xf numFmtId="0" fontId="6" fillId="2" borderId="0" xfId="0" applyFont="1" applyFill="1" applyAlignment="1" applyProtection="1">
      <alignment horizontal="left" vertical="center"/>
      <protection locked="0"/>
    </xf>
    <xf numFmtId="0" fontId="53" fillId="3" borderId="0" xfId="0" applyFont="1" applyFill="1" applyAlignment="1" applyProtection="1">
      <alignment horizontal="left" vertical="center"/>
      <protection locked="0"/>
    </xf>
    <xf numFmtId="0" fontId="0" fillId="2" borderId="23" xfId="0" applyFill="1" applyBorder="1" applyProtection="1">
      <protection locked="0"/>
    </xf>
    <xf numFmtId="0" fontId="10" fillId="2" borderId="23" xfId="0" applyFont="1" applyFill="1" applyBorder="1" applyAlignment="1" applyProtection="1">
      <alignment horizontal="left" vertical="center"/>
      <protection locked="0"/>
    </xf>
    <xf numFmtId="0" fontId="57" fillId="2" borderId="23" xfId="0" applyFont="1" applyFill="1" applyBorder="1" applyAlignment="1" applyProtection="1">
      <alignment horizontal="left" vertical="center"/>
      <protection locked="0"/>
    </xf>
    <xf numFmtId="0" fontId="4" fillId="2" borderId="23" xfId="0" applyFont="1" applyFill="1" applyBorder="1" applyAlignment="1" applyProtection="1">
      <alignment horizontal="left" vertical="center"/>
      <protection locked="0"/>
    </xf>
    <xf numFmtId="0" fontId="52" fillId="2" borderId="0" xfId="0" applyFont="1" applyFill="1" applyAlignment="1" applyProtection="1">
      <alignment horizontal="left" vertical="center"/>
      <protection locked="0"/>
    </xf>
    <xf numFmtId="0" fontId="9" fillId="2" borderId="23" xfId="0" applyFont="1" applyFill="1" applyBorder="1" applyAlignment="1" applyProtection="1">
      <alignment vertical="center"/>
      <protection locked="0"/>
    </xf>
    <xf numFmtId="0" fontId="9" fillId="2" borderId="0" xfId="0" applyFont="1" applyFill="1" applyAlignment="1" applyProtection="1">
      <alignment vertical="center"/>
      <protection locked="0"/>
    </xf>
    <xf numFmtId="0" fontId="5" fillId="2" borderId="0" xfId="0" applyFont="1" applyFill="1" applyAlignment="1" applyProtection="1">
      <alignment horizontal="left" vertical="center"/>
      <protection locked="0"/>
    </xf>
    <xf numFmtId="0" fontId="3" fillId="2" borderId="0" xfId="0" applyFont="1" applyFill="1" applyAlignment="1" applyProtection="1">
      <alignment horizontal="left" vertical="center"/>
      <protection locked="0"/>
    </xf>
    <xf numFmtId="0" fontId="11" fillId="2" borderId="0" xfId="0" applyFont="1" applyFill="1" applyAlignment="1" applyProtection="1">
      <alignment horizontal="left" vertical="top"/>
      <protection locked="0"/>
    </xf>
    <xf numFmtId="0" fontId="11" fillId="2" borderId="0" xfId="0" applyFont="1" applyFill="1" applyAlignment="1" applyProtection="1">
      <alignment vertical="center"/>
      <protection locked="0"/>
    </xf>
    <xf numFmtId="0" fontId="49" fillId="2" borderId="0" xfId="0" applyFont="1" applyFill="1" applyProtection="1">
      <protection locked="0"/>
    </xf>
    <xf numFmtId="0" fontId="0" fillId="5" borderId="0" xfId="0" applyFill="1" applyProtection="1">
      <protection locked="0"/>
    </xf>
    <xf numFmtId="0" fontId="39" fillId="2" borderId="0" xfId="0" applyFont="1" applyFill="1" applyProtection="1">
      <protection locked="0"/>
    </xf>
    <xf numFmtId="0" fontId="18" fillId="2" borderId="0" xfId="0" applyFont="1" applyFill="1" applyProtection="1">
      <protection locked="0"/>
    </xf>
    <xf numFmtId="0" fontId="22" fillId="4" borderId="1" xfId="0" applyFont="1" applyFill="1" applyBorder="1" applyAlignment="1" applyProtection="1">
      <alignment horizontal="center"/>
      <protection locked="0"/>
    </xf>
    <xf numFmtId="0" fontId="25" fillId="2" borderId="0" xfId="0" applyFont="1" applyFill="1" applyAlignment="1" applyProtection="1">
      <alignment vertical="center"/>
      <protection locked="0"/>
    </xf>
    <xf numFmtId="0" fontId="26" fillId="0" borderId="0" xfId="0" applyFont="1" applyAlignment="1" applyProtection="1">
      <alignment vertical="center"/>
      <protection locked="0"/>
    </xf>
    <xf numFmtId="0" fontId="27" fillId="0" borderId="0" xfId="0" applyFont="1" applyAlignment="1" applyProtection="1">
      <alignment vertical="center"/>
      <protection locked="0"/>
    </xf>
    <xf numFmtId="0" fontId="56" fillId="2" borderId="0" xfId="0" applyFont="1" applyFill="1" applyAlignment="1" applyProtection="1">
      <alignment vertical="center"/>
      <protection locked="0"/>
    </xf>
    <xf numFmtId="0" fontId="28" fillId="0" borderId="0" xfId="0" applyFont="1" applyProtection="1">
      <protection locked="0"/>
    </xf>
    <xf numFmtId="0" fontId="27" fillId="2" borderId="0" xfId="0" applyFont="1" applyFill="1" applyAlignment="1" applyProtection="1">
      <alignment horizontal="left" vertical="center"/>
      <protection locked="0"/>
    </xf>
    <xf numFmtId="0" fontId="5" fillId="2" borderId="0" xfId="0" applyFont="1" applyFill="1" applyAlignment="1" applyProtection="1">
      <alignment vertical="center"/>
      <protection locked="0"/>
    </xf>
    <xf numFmtId="0" fontId="37" fillId="2" borderId="0" xfId="0" applyFont="1" applyFill="1" applyProtection="1">
      <protection locked="0"/>
    </xf>
    <xf numFmtId="0" fontId="36" fillId="2" borderId="0" xfId="0" applyFont="1" applyFill="1" applyAlignment="1" applyProtection="1">
      <alignment vertical="center"/>
      <protection locked="0"/>
    </xf>
    <xf numFmtId="0" fontId="26" fillId="2" borderId="0" xfId="0" applyFont="1" applyFill="1" applyAlignment="1" applyProtection="1">
      <alignment vertical="center"/>
      <protection locked="0"/>
    </xf>
    <xf numFmtId="0" fontId="56" fillId="2" borderId="0" xfId="0" applyFont="1" applyFill="1" applyProtection="1">
      <protection locked="0"/>
    </xf>
    <xf numFmtId="0" fontId="28" fillId="2" borderId="0" xfId="0" applyFont="1" applyFill="1" applyProtection="1">
      <protection locked="0"/>
    </xf>
    <xf numFmtId="0" fontId="55" fillId="2" borderId="0" xfId="0" applyFont="1" applyFill="1" applyAlignment="1" applyProtection="1">
      <alignment vertical="top"/>
      <protection locked="0"/>
    </xf>
    <xf numFmtId="0" fontId="54" fillId="2" borderId="0" xfId="0" applyFont="1" applyFill="1" applyProtection="1">
      <protection locked="0"/>
    </xf>
    <xf numFmtId="0" fontId="27" fillId="2" borderId="0" xfId="0" applyFont="1" applyFill="1" applyAlignment="1" applyProtection="1">
      <alignment vertical="center"/>
      <protection locked="0"/>
    </xf>
    <xf numFmtId="0" fontId="23" fillId="2" borderId="0" xfId="0" applyFont="1" applyFill="1" applyProtection="1">
      <protection locked="0"/>
    </xf>
    <xf numFmtId="0" fontId="55" fillId="2" borderId="0" xfId="0" applyFont="1" applyFill="1" applyAlignment="1" applyProtection="1">
      <alignment vertical="center"/>
      <protection locked="0"/>
    </xf>
    <xf numFmtId="0" fontId="21" fillId="2" borderId="0" xfId="0" applyFont="1" applyFill="1" applyAlignment="1" applyProtection="1">
      <alignment vertical="center"/>
      <protection locked="0"/>
    </xf>
    <xf numFmtId="0" fontId="32" fillId="6" borderId="11" xfId="0" applyFont="1" applyFill="1" applyBorder="1" applyAlignment="1" applyProtection="1">
      <alignment horizontal="center" vertical="center" wrapText="1"/>
      <protection locked="0"/>
    </xf>
    <xf numFmtId="0" fontId="19" fillId="6" borderId="15" xfId="0" applyFont="1" applyFill="1" applyBorder="1" applyAlignment="1" applyProtection="1">
      <alignment horizontal="center" vertical="center" wrapText="1"/>
      <protection locked="0"/>
    </xf>
    <xf numFmtId="0" fontId="32" fillId="6" borderId="17" xfId="0" applyFont="1" applyFill="1" applyBorder="1" applyAlignment="1" applyProtection="1">
      <alignment horizontal="center" vertical="center" wrapText="1"/>
      <protection locked="0"/>
    </xf>
    <xf numFmtId="0" fontId="32" fillId="6" borderId="12" xfId="0" applyFont="1" applyFill="1" applyBorder="1" applyAlignment="1" applyProtection="1">
      <alignment horizontal="center" vertical="center" wrapText="1"/>
      <protection locked="0"/>
    </xf>
    <xf numFmtId="0" fontId="32" fillId="6" borderId="5" xfId="0" applyFont="1" applyFill="1" applyBorder="1" applyAlignment="1" applyProtection="1">
      <alignment horizontal="center" vertical="center" wrapText="1"/>
      <protection locked="0"/>
    </xf>
    <xf numFmtId="0" fontId="8" fillId="2" borderId="0" xfId="0" applyFont="1" applyFill="1" applyAlignment="1" applyProtection="1">
      <alignment vertical="center"/>
      <protection locked="0"/>
    </xf>
    <xf numFmtId="0" fontId="44" fillId="2" borderId="0" xfId="0" applyFont="1" applyFill="1" applyProtection="1">
      <protection locked="0"/>
    </xf>
    <xf numFmtId="0" fontId="15" fillId="9" borderId="9" xfId="0" applyFont="1" applyFill="1" applyBorder="1" applyAlignment="1" applyProtection="1">
      <alignment horizontal="center" vertical="center" wrapText="1"/>
      <protection locked="0"/>
    </xf>
    <xf numFmtId="0" fontId="26" fillId="0" borderId="0" xfId="0" applyFont="1" applyAlignment="1" applyProtection="1">
      <alignment vertical="top"/>
      <protection locked="0"/>
    </xf>
    <xf numFmtId="0" fontId="17" fillId="2" borderId="0" xfId="0" applyFont="1" applyFill="1" applyAlignment="1" applyProtection="1">
      <alignment vertical="center"/>
      <protection locked="0"/>
    </xf>
    <xf numFmtId="0" fontId="15" fillId="9" borderId="24" xfId="0" applyFont="1" applyFill="1" applyBorder="1" applyAlignment="1" applyProtection="1">
      <alignment horizontal="center" vertical="center" wrapText="1"/>
      <protection locked="0"/>
    </xf>
    <xf numFmtId="0" fontId="44" fillId="2" borderId="1" xfId="0" applyFont="1" applyFill="1" applyBorder="1" applyAlignment="1" applyProtection="1">
      <alignment wrapText="1"/>
      <protection locked="0"/>
    </xf>
    <xf numFmtId="0" fontId="37" fillId="2" borderId="1" xfId="0" applyFont="1" applyFill="1" applyBorder="1" applyProtection="1">
      <protection locked="0"/>
    </xf>
    <xf numFmtId="0" fontId="37" fillId="2" borderId="1" xfId="0" applyFont="1" applyFill="1" applyBorder="1" applyAlignment="1" applyProtection="1">
      <alignment wrapText="1"/>
      <protection locked="0"/>
    </xf>
    <xf numFmtId="0" fontId="37" fillId="2" borderId="1" xfId="0" applyFont="1" applyFill="1" applyBorder="1" applyAlignment="1" applyProtection="1">
      <alignment vertical="top" wrapText="1"/>
      <protection locked="0"/>
    </xf>
    <xf numFmtId="0" fontId="41" fillId="2" borderId="0" xfId="0" applyFont="1" applyFill="1" applyAlignment="1" applyProtection="1">
      <alignment vertical="center"/>
      <protection locked="0"/>
    </xf>
    <xf numFmtId="0" fontId="31" fillId="2" borderId="0" xfId="0" applyFont="1" applyFill="1" applyAlignment="1" applyProtection="1">
      <alignment vertical="center"/>
      <protection locked="0"/>
    </xf>
    <xf numFmtId="0" fontId="46" fillId="2" borderId="0" xfId="0" applyFont="1" applyFill="1" applyProtection="1">
      <protection locked="0"/>
    </xf>
    <xf numFmtId="0" fontId="15" fillId="2" borderId="0" xfId="0" applyFont="1" applyFill="1" applyAlignment="1" applyProtection="1">
      <alignment horizontal="left" vertical="center" indent="5"/>
      <protection locked="0"/>
    </xf>
    <xf numFmtId="0" fontId="50" fillId="2" borderId="0" xfId="0" applyFont="1" applyFill="1" applyProtection="1">
      <protection locked="0"/>
    </xf>
    <xf numFmtId="0" fontId="31" fillId="2" borderId="0" xfId="0" applyFont="1" applyFill="1" applyAlignment="1" applyProtection="1">
      <alignment horizontal="center" vertical="center" wrapText="1"/>
      <protection locked="0"/>
    </xf>
    <xf numFmtId="0" fontId="15" fillId="2" borderId="0" xfId="0" applyFont="1" applyFill="1" applyAlignment="1" applyProtection="1">
      <alignment horizontal="center" vertical="center" wrapText="1"/>
      <protection locked="0"/>
    </xf>
    <xf numFmtId="0" fontId="31" fillId="9" borderId="20" xfId="0" applyFont="1" applyFill="1" applyBorder="1" applyAlignment="1" applyProtection="1">
      <alignment horizontal="center" vertical="center" wrapText="1"/>
      <protection locked="0"/>
    </xf>
    <xf numFmtId="0" fontId="15" fillId="9" borderId="21" xfId="0" applyFont="1" applyFill="1" applyBorder="1" applyAlignment="1" applyProtection="1">
      <alignment horizontal="center" vertical="center" wrapText="1"/>
      <protection locked="0"/>
    </xf>
    <xf numFmtId="0" fontId="20" fillId="2" borderId="0" xfId="0" applyFont="1" applyFill="1" applyAlignment="1" applyProtection="1">
      <alignment vertical="center"/>
      <protection locked="0"/>
    </xf>
    <xf numFmtId="0" fontId="31" fillId="2" borderId="0" xfId="0" applyFont="1" applyFill="1" applyAlignment="1" applyProtection="1">
      <alignment horizontal="left" vertical="center"/>
      <protection locked="0"/>
    </xf>
    <xf numFmtId="0" fontId="31" fillId="8" borderId="20" xfId="0" applyFont="1" applyFill="1" applyBorder="1" applyAlignment="1" applyProtection="1">
      <alignment horizontal="center" vertical="center" wrapText="1"/>
      <protection locked="0"/>
    </xf>
    <xf numFmtId="0" fontId="15" fillId="8" borderId="21" xfId="0" applyFont="1" applyFill="1" applyBorder="1" applyAlignment="1" applyProtection="1">
      <alignment horizontal="center" vertical="center" wrapText="1"/>
      <protection locked="0"/>
    </xf>
    <xf numFmtId="0" fontId="48" fillId="7" borderId="22" xfId="0" applyFont="1" applyFill="1" applyBorder="1" applyAlignment="1" applyProtection="1">
      <alignment vertical="center"/>
      <protection locked="0"/>
    </xf>
    <xf numFmtId="9" fontId="50" fillId="2" borderId="0" xfId="0" applyNumberFormat="1" applyFont="1" applyFill="1" applyAlignment="1" applyProtection="1">
      <alignment horizontal="left" vertical="center"/>
      <protection locked="0"/>
    </xf>
    <xf numFmtId="0" fontId="37" fillId="2" borderId="1" xfId="0" applyFont="1" applyFill="1" applyBorder="1" applyAlignment="1" applyProtection="1">
      <alignment vertical="center" wrapText="1"/>
      <protection locked="0"/>
    </xf>
    <xf numFmtId="0" fontId="66" fillId="2" borderId="1" xfId="0" applyFont="1" applyFill="1" applyBorder="1" applyAlignment="1" applyProtection="1">
      <alignment wrapText="1"/>
      <protection locked="0"/>
    </xf>
    <xf numFmtId="0" fontId="44" fillId="2" borderId="1" xfId="0" applyFont="1" applyFill="1" applyBorder="1" applyAlignment="1" applyProtection="1">
      <alignment vertical="center" wrapText="1"/>
      <protection locked="0"/>
    </xf>
    <xf numFmtId="0" fontId="2" fillId="0" borderId="0" xfId="0" applyFont="1" applyAlignment="1" applyProtection="1">
      <alignment vertical="center" wrapText="1"/>
      <protection locked="0"/>
    </xf>
    <xf numFmtId="0" fontId="59" fillId="2" borderId="0" xfId="0" applyFont="1" applyFill="1" applyProtection="1">
      <protection locked="0"/>
    </xf>
    <xf numFmtId="0" fontId="24" fillId="2" borderId="0" xfId="0" applyFont="1" applyFill="1" applyProtection="1">
      <protection locked="0"/>
    </xf>
    <xf numFmtId="9" fontId="24" fillId="2" borderId="0" xfId="0" applyNumberFormat="1" applyFont="1" applyFill="1" applyAlignment="1" applyProtection="1">
      <alignment horizontal="left"/>
      <protection locked="0"/>
    </xf>
    <xf numFmtId="0" fontId="62" fillId="2" borderId="0" xfId="0" applyFont="1" applyFill="1" applyAlignment="1" applyProtection="1">
      <alignment horizontal="right"/>
      <protection locked="0"/>
    </xf>
    <xf numFmtId="0" fontId="62" fillId="2" borderId="0" xfId="0" applyFont="1" applyFill="1" applyProtection="1">
      <protection locked="0"/>
    </xf>
    <xf numFmtId="9" fontId="62" fillId="2" borderId="0" xfId="0" applyNumberFormat="1" applyFont="1" applyFill="1" applyAlignment="1" applyProtection="1">
      <alignment horizontal="left"/>
      <protection locked="0"/>
    </xf>
    <xf numFmtId="0" fontId="43" fillId="2" borderId="0" xfId="0" applyFont="1" applyFill="1" applyAlignment="1" applyProtection="1">
      <alignment horizontal="left" vertical="center" indent="5"/>
      <protection locked="0"/>
    </xf>
    <xf numFmtId="0" fontId="0" fillId="5" borderId="0" xfId="0" applyFill="1" applyAlignment="1" applyProtection="1">
      <alignment vertical="center" wrapText="1"/>
      <protection locked="0"/>
    </xf>
    <xf numFmtId="0" fontId="42" fillId="2" borderId="0" xfId="0" applyFont="1" applyFill="1" applyAlignment="1" applyProtection="1">
      <alignment vertical="center" wrapText="1"/>
      <protection locked="0"/>
    </xf>
    <xf numFmtId="0" fontId="66" fillId="2" borderId="1" xfId="0" applyFont="1" applyFill="1" applyBorder="1" applyAlignment="1" applyProtection="1">
      <alignment vertical="center" wrapText="1"/>
      <protection locked="0"/>
    </xf>
    <xf numFmtId="0" fontId="62" fillId="2" borderId="0" xfId="0" applyFont="1" applyFill="1" applyAlignment="1" applyProtection="1">
      <alignment horizontal="right" wrapText="1"/>
      <protection locked="0"/>
    </xf>
    <xf numFmtId="0" fontId="60" fillId="2" borderId="0" xfId="0" applyFont="1" applyFill="1" applyAlignment="1" applyProtection="1">
      <alignment vertical="center"/>
      <protection locked="0"/>
    </xf>
    <xf numFmtId="0" fontId="15" fillId="8" borderId="25" xfId="0" applyFont="1" applyFill="1" applyBorder="1" applyAlignment="1" applyProtection="1">
      <alignment horizontal="left" vertical="center" wrapText="1"/>
      <protection locked="0"/>
    </xf>
    <xf numFmtId="0" fontId="61" fillId="2" borderId="0" xfId="0" applyFont="1" applyFill="1" applyAlignment="1" applyProtection="1">
      <alignment vertical="center"/>
      <protection locked="0"/>
    </xf>
    <xf numFmtId="0" fontId="51" fillId="8" borderId="2" xfId="0" applyFont="1" applyFill="1" applyBorder="1" applyAlignment="1" applyProtection="1">
      <alignment horizontal="center" vertical="center" wrapText="1"/>
      <protection locked="0"/>
    </xf>
    <xf numFmtId="0" fontId="17" fillId="8" borderId="6" xfId="0" applyFont="1" applyFill="1" applyBorder="1" applyAlignment="1" applyProtection="1">
      <alignment horizontal="center" vertical="center" wrapText="1"/>
      <protection locked="0"/>
    </xf>
    <xf numFmtId="0" fontId="31" fillId="8" borderId="3" xfId="0" applyFont="1" applyFill="1" applyBorder="1" applyAlignment="1" applyProtection="1">
      <alignment horizontal="center" vertical="center" wrapText="1"/>
      <protection locked="0"/>
    </xf>
    <xf numFmtId="0" fontId="15" fillId="8" borderId="7" xfId="0" applyFont="1" applyFill="1" applyBorder="1" applyAlignment="1" applyProtection="1">
      <alignment horizontal="center" vertical="center" wrapText="1"/>
      <protection locked="0"/>
    </xf>
    <xf numFmtId="0" fontId="17" fillId="8" borderId="8" xfId="0" applyFont="1" applyFill="1" applyBorder="1" applyAlignment="1" applyProtection="1">
      <alignment horizontal="center" vertical="center" wrapText="1"/>
      <protection locked="0"/>
    </xf>
    <xf numFmtId="0" fontId="41" fillId="2" borderId="0" xfId="0" applyFont="1" applyFill="1" applyAlignment="1" applyProtection="1">
      <alignment horizontal="left" vertical="center" indent="5"/>
      <protection locked="0"/>
    </xf>
    <xf numFmtId="0" fontId="42" fillId="2" borderId="0" xfId="0" applyFont="1" applyFill="1" applyAlignment="1" applyProtection="1">
      <alignment vertical="center"/>
      <protection locked="0"/>
    </xf>
    <xf numFmtId="0" fontId="67" fillId="2" borderId="9" xfId="0" applyFont="1" applyFill="1" applyBorder="1" applyAlignment="1" applyProtection="1">
      <alignment vertical="center" wrapText="1"/>
      <protection locked="0"/>
    </xf>
    <xf numFmtId="0" fontId="0" fillId="5" borderId="0" xfId="0" applyFill="1" applyAlignment="1" applyProtection="1">
      <alignment vertical="center"/>
      <protection locked="0"/>
    </xf>
    <xf numFmtId="0" fontId="43" fillId="2" borderId="0" xfId="0" applyFont="1" applyFill="1" applyAlignment="1" applyProtection="1">
      <alignment vertical="center"/>
      <protection locked="0"/>
    </xf>
    <xf numFmtId="0" fontId="69" fillId="2" borderId="9" xfId="0" applyFont="1" applyFill="1" applyBorder="1" applyAlignment="1" applyProtection="1">
      <alignment horizontal="left" vertical="center" wrapText="1"/>
      <protection locked="0"/>
    </xf>
    <xf numFmtId="0" fontId="31" fillId="8" borderId="2" xfId="0" applyFont="1" applyFill="1" applyBorder="1" applyAlignment="1" applyProtection="1">
      <alignment horizontal="center" vertical="center" wrapText="1"/>
      <protection locked="0"/>
    </xf>
    <xf numFmtId="0" fontId="63" fillId="2" borderId="0" xfId="0" applyFont="1" applyFill="1" applyAlignment="1" applyProtection="1">
      <alignment vertical="center"/>
      <protection locked="0"/>
    </xf>
    <xf numFmtId="0" fontId="3" fillId="0" borderId="0" xfId="0" applyFont="1" applyAlignment="1" applyProtection="1">
      <alignment vertical="center"/>
      <protection locked="0"/>
    </xf>
    <xf numFmtId="0" fontId="0" fillId="0" borderId="0" xfId="0" applyProtection="1">
      <protection locked="0"/>
    </xf>
    <xf numFmtId="9" fontId="15" fillId="4" borderId="9" xfId="1" applyFont="1" applyFill="1" applyBorder="1" applyAlignment="1" applyProtection="1">
      <alignment horizontal="center" vertical="center" wrapText="1"/>
    </xf>
    <xf numFmtId="9" fontId="15" fillId="2" borderId="8" xfId="1" applyFont="1" applyFill="1" applyBorder="1" applyAlignment="1" applyProtection="1">
      <alignment horizontal="center" vertical="center" wrapText="1"/>
    </xf>
    <xf numFmtId="9" fontId="15" fillId="8" borderId="25" xfId="1" applyFont="1" applyFill="1" applyBorder="1" applyAlignment="1" applyProtection="1">
      <alignment horizontal="center" vertical="center" wrapText="1"/>
    </xf>
    <xf numFmtId="165" fontId="0" fillId="2" borderId="0" xfId="0" applyNumberFormat="1" applyFill="1" applyProtection="1">
      <protection locked="0"/>
    </xf>
    <xf numFmtId="0" fontId="0" fillId="2" borderId="9" xfId="0" applyFill="1" applyBorder="1" applyAlignment="1" applyProtection="1">
      <alignment horizontal="center"/>
      <protection locked="0"/>
    </xf>
    <xf numFmtId="0" fontId="12" fillId="2" borderId="0" xfId="0" applyFont="1" applyFill="1" applyAlignment="1" applyProtection="1">
      <alignment vertical="center"/>
      <protection locked="0"/>
    </xf>
    <xf numFmtId="0" fontId="15" fillId="2" borderId="0" xfId="0" applyFont="1" applyFill="1" applyAlignment="1" applyProtection="1">
      <alignment vertical="center"/>
      <protection locked="0"/>
    </xf>
    <xf numFmtId="0" fontId="15" fillId="2" borderId="0" xfId="0" applyFont="1" applyFill="1" applyAlignment="1" applyProtection="1">
      <alignment horizontal="left" vertical="center" indent="12"/>
      <protection locked="0"/>
    </xf>
    <xf numFmtId="0" fontId="19" fillId="2" borderId="0" xfId="0" applyFont="1" applyFill="1" applyAlignment="1" applyProtection="1">
      <alignment vertical="center"/>
      <protection locked="0"/>
    </xf>
    <xf numFmtId="0" fontId="14" fillId="2" borderId="0" xfId="0" applyFont="1" applyFill="1" applyAlignment="1" applyProtection="1">
      <alignment vertical="center"/>
      <protection locked="0"/>
    </xf>
    <xf numFmtId="0" fontId="28" fillId="2" borderId="1" xfId="0" applyFont="1" applyFill="1" applyBorder="1" applyAlignment="1" applyProtection="1">
      <alignment wrapText="1"/>
      <protection locked="0"/>
    </xf>
    <xf numFmtId="0" fontId="28" fillId="2" borderId="1" xfId="0" applyFont="1" applyFill="1" applyBorder="1" applyAlignment="1" applyProtection="1">
      <alignment vertical="center" wrapText="1"/>
      <protection locked="0"/>
    </xf>
    <xf numFmtId="0" fontId="35" fillId="0" borderId="1" xfId="0" applyFont="1" applyBorder="1" applyAlignment="1" applyProtection="1">
      <alignment vertical="center" wrapText="1"/>
      <protection locked="0"/>
    </xf>
    <xf numFmtId="0" fontId="2" fillId="4" borderId="1" xfId="0" applyFont="1" applyFill="1" applyBorder="1" applyAlignment="1">
      <alignment horizontal="left" vertical="top" wrapText="1"/>
    </xf>
    <xf numFmtId="0" fontId="70" fillId="2" borderId="0" xfId="0" applyFont="1" applyFill="1" applyAlignment="1" applyProtection="1">
      <alignment horizontal="center"/>
      <protection locked="0"/>
    </xf>
    <xf numFmtId="0" fontId="35" fillId="2" borderId="0" xfId="0" applyFont="1" applyFill="1" applyAlignment="1" applyProtection="1">
      <alignment vertical="center"/>
      <protection locked="0"/>
    </xf>
    <xf numFmtId="0" fontId="39" fillId="2" borderId="0" xfId="0" applyFont="1" applyFill="1" applyAlignment="1" applyProtection="1">
      <alignment vertical="center"/>
      <protection locked="0"/>
    </xf>
    <xf numFmtId="0" fontId="71" fillId="2" borderId="0" xfId="0" applyFont="1" applyFill="1" applyAlignment="1" applyProtection="1">
      <alignment vertical="center"/>
      <protection locked="0"/>
    </xf>
    <xf numFmtId="0" fontId="72" fillId="2" borderId="1" xfId="0" applyFont="1" applyFill="1" applyBorder="1" applyAlignment="1" applyProtection="1">
      <alignment wrapText="1"/>
      <protection locked="0"/>
    </xf>
    <xf numFmtId="0" fontId="67" fillId="2" borderId="1" xfId="0" applyFont="1" applyFill="1" applyBorder="1" applyAlignment="1" applyProtection="1">
      <alignment wrapText="1"/>
      <protection locked="0"/>
    </xf>
    <xf numFmtId="0" fontId="72" fillId="2" borderId="1" xfId="0" applyFont="1" applyFill="1" applyBorder="1" applyAlignment="1" applyProtection="1">
      <alignment vertical="center" wrapText="1"/>
      <protection locked="0"/>
    </xf>
    <xf numFmtId="0" fontId="74" fillId="0" borderId="0" xfId="0" applyFont="1" applyAlignment="1" applyProtection="1">
      <alignment vertical="center" wrapText="1"/>
      <protection locked="0"/>
    </xf>
    <xf numFmtId="0" fontId="67" fillId="2" borderId="1" xfId="0" applyFont="1" applyFill="1" applyBorder="1" applyAlignment="1" applyProtection="1">
      <alignment vertical="center" wrapText="1"/>
      <protection locked="0"/>
    </xf>
    <xf numFmtId="0" fontId="11" fillId="7" borderId="22" xfId="0" applyFont="1" applyFill="1" applyBorder="1" applyAlignment="1" applyProtection="1">
      <alignment vertical="center"/>
      <protection locked="0"/>
    </xf>
    <xf numFmtId="0" fontId="75" fillId="0" borderId="0" xfId="0" applyFont="1" applyAlignment="1" applyProtection="1">
      <alignment vertical="center"/>
      <protection locked="0"/>
    </xf>
    <xf numFmtId="165" fontId="0" fillId="0" borderId="0" xfId="0" applyNumberFormat="1"/>
    <xf numFmtId="0" fontId="77" fillId="2" borderId="0" xfId="0" applyFont="1" applyFill="1" applyProtection="1">
      <protection locked="0"/>
    </xf>
    <xf numFmtId="0" fontId="78" fillId="2" borderId="0" xfId="0" applyFont="1" applyFill="1" applyAlignment="1" applyProtection="1">
      <alignment vertical="center"/>
      <protection locked="0"/>
    </xf>
    <xf numFmtId="0" fontId="79" fillId="2" borderId="0" xfId="0" applyFont="1" applyFill="1" applyAlignment="1" applyProtection="1">
      <alignment vertical="center"/>
      <protection locked="0"/>
    </xf>
    <xf numFmtId="0" fontId="80" fillId="2" borderId="0" xfId="0" applyFont="1" applyFill="1" applyAlignment="1" applyProtection="1">
      <alignment vertical="center"/>
      <protection locked="0"/>
    </xf>
    <xf numFmtId="0" fontId="2" fillId="2" borderId="0" xfId="0" applyFont="1" applyFill="1"/>
    <xf numFmtId="0" fontId="0" fillId="10" borderId="0" xfId="0" applyFill="1"/>
    <xf numFmtId="0" fontId="33" fillId="10" borderId="0" xfId="2" applyFill="1"/>
    <xf numFmtId="0" fontId="33" fillId="0" borderId="0" xfId="2"/>
    <xf numFmtId="0" fontId="81" fillId="2" borderId="0" xfId="0" applyFont="1" applyFill="1" applyAlignment="1" applyProtection="1">
      <alignment horizontal="left" vertical="center"/>
      <protection locked="0"/>
    </xf>
    <xf numFmtId="0" fontId="2" fillId="10" borderId="0" xfId="0" applyFont="1" applyFill="1"/>
    <xf numFmtId="0" fontId="82" fillId="10" borderId="0" xfId="2" applyFont="1" applyFill="1"/>
    <xf numFmtId="0" fontId="82" fillId="0" borderId="0" xfId="2" applyFont="1"/>
    <xf numFmtId="0" fontId="83" fillId="0" borderId="0" xfId="0" applyFont="1" applyAlignment="1" applyProtection="1">
      <alignment vertical="center"/>
      <protection locked="0"/>
    </xf>
  </cellXfs>
  <cellStyles count="4">
    <cellStyle name="Currency" xfId="3" builtinId="4"/>
    <cellStyle name="Hyperlink" xfId="2" builtinId="8"/>
    <cellStyle name="Normal" xfId="0" builtinId="0"/>
    <cellStyle name="Percent" xfId="1" builtinId="5"/>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7620</xdr:colOff>
      <xdr:row>0</xdr:row>
      <xdr:rowOff>125730</xdr:rowOff>
    </xdr:from>
    <xdr:to>
      <xdr:col>1</xdr:col>
      <xdr:colOff>1356360</xdr:colOff>
      <xdr:row>3</xdr:row>
      <xdr:rowOff>193155</xdr:rowOff>
    </xdr:to>
    <xdr:pic>
      <xdr:nvPicPr>
        <xdr:cNvPr id="2" name="Graphic 4">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312420" y="125730"/>
          <a:ext cx="1348740" cy="73205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285750</xdr:colOff>
      <xdr:row>1</xdr:row>
      <xdr:rowOff>83820</xdr:rowOff>
    </xdr:from>
    <xdr:to>
      <xdr:col>2</xdr:col>
      <xdr:colOff>1634490</xdr:colOff>
      <xdr:row>3</xdr:row>
      <xdr:rowOff>229138</xdr:rowOff>
    </xdr:to>
    <xdr:pic>
      <xdr:nvPicPr>
        <xdr:cNvPr id="2" name="Graphic 4">
          <a:extLst>
            <a:ext uri="{FF2B5EF4-FFF2-40B4-BE49-F238E27FC236}">
              <a16:creationId xmlns:a16="http://schemas.microsoft.com/office/drawing/2014/main" id="{B9BE9C08-8129-4380-9083-871CD05F08A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95300" y="266700"/>
          <a:ext cx="1348740" cy="73205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insightsassociation.org/Resources/IA-Survey" TargetMode="External"/><Relationship Id="rId1" Type="http://schemas.openxmlformats.org/officeDocument/2006/relationships/hyperlink" Target="https://www.insightsassociation.org/Resources/IA-Survey" TargetMode="External"/><Relationship Id="rId4"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7483A7-33B9-4E85-8B63-9174E4A953A0}">
  <dimension ref="A1"/>
  <sheetViews>
    <sheetView workbookViewId="0">
      <selection activeCell="H15" sqref="H15"/>
    </sheetView>
  </sheetViews>
  <sheetFormatPr defaultRowHeight="14.4" x14ac:dyDescent="0.55000000000000004"/>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68E7DB-01C2-40AA-9AF9-4E2CBE1C2F1B}">
  <dimension ref="A2:AD247"/>
  <sheetViews>
    <sheetView tabSelected="1" topLeftCell="A37" zoomScale="90" zoomScaleNormal="90" workbookViewId="0">
      <selection activeCell="A50" sqref="A50"/>
    </sheetView>
  </sheetViews>
  <sheetFormatPr defaultRowHeight="14.4" x14ac:dyDescent="0.55000000000000004"/>
  <cols>
    <col min="1" max="1" width="4.20703125" style="1" customWidth="1"/>
    <col min="2" max="2" width="32.578125" style="1" customWidth="1"/>
    <col min="3" max="3" width="70.26171875" style="1" bestFit="1" customWidth="1"/>
    <col min="4" max="4" width="12.1015625" style="1" customWidth="1"/>
    <col min="5" max="5" width="1.3671875" style="1" hidden="1" customWidth="1"/>
    <col min="6" max="6" width="16.26171875" style="1" customWidth="1"/>
    <col min="7" max="8" width="12.62890625" style="1" customWidth="1"/>
    <col min="9" max="9" width="1.578125" style="1" customWidth="1"/>
    <col min="10" max="10" width="1.3125" style="1" customWidth="1"/>
    <col min="11" max="11" width="26.89453125" style="1" customWidth="1"/>
    <col min="12" max="12" width="98.1015625" style="1" customWidth="1"/>
    <col min="13" max="16384" width="8.83984375" style="1"/>
  </cols>
  <sheetData>
    <row r="2" spans="1:13" ht="18.899999999999999" customHeight="1" x14ac:dyDescent="0.55000000000000004">
      <c r="C2" s="48" t="s">
        <v>317</v>
      </c>
      <c r="D2" s="2"/>
    </row>
    <row r="3" spans="1:13" ht="18.899999999999999" customHeight="1" x14ac:dyDescent="0.55000000000000004">
      <c r="C3" s="48" t="s">
        <v>0</v>
      </c>
      <c r="D3" s="2"/>
    </row>
    <row r="4" spans="1:13" ht="18.899999999999999" customHeight="1" x14ac:dyDescent="0.55000000000000004">
      <c r="C4" s="49" t="s">
        <v>318</v>
      </c>
      <c r="D4" s="2"/>
    </row>
    <row r="5" spans="1:13" ht="22.8" x14ac:dyDescent="0.55000000000000004">
      <c r="B5" s="2"/>
      <c r="C5" s="49"/>
      <c r="D5" s="50"/>
    </row>
    <row r="6" spans="1:13" ht="15" x14ac:dyDescent="0.55000000000000004">
      <c r="B6" s="2"/>
      <c r="C6" s="50"/>
      <c r="D6" s="50"/>
    </row>
    <row r="7" spans="1:13" ht="15" x14ac:dyDescent="0.55000000000000004">
      <c r="B7" s="2"/>
      <c r="C7" s="50"/>
      <c r="D7" s="50"/>
    </row>
    <row r="8" spans="1:13" ht="15" x14ac:dyDescent="0.55000000000000004">
      <c r="B8" s="185" t="s">
        <v>319</v>
      </c>
      <c r="C8" s="50"/>
      <c r="D8" s="50"/>
    </row>
    <row r="9" spans="1:13" x14ac:dyDescent="0.55000000000000004">
      <c r="B9" s="185" t="s">
        <v>69</v>
      </c>
      <c r="C9" s="2"/>
      <c r="D9" s="2"/>
      <c r="E9" s="2"/>
      <c r="F9" s="2"/>
      <c r="G9" s="2"/>
      <c r="H9" s="2"/>
      <c r="I9" s="2"/>
      <c r="J9" s="2"/>
      <c r="K9" s="2"/>
      <c r="L9" s="2"/>
      <c r="M9" s="2"/>
    </row>
    <row r="10" spans="1:13" x14ac:dyDescent="0.55000000000000004">
      <c r="B10" s="185" t="s">
        <v>320</v>
      </c>
      <c r="C10" s="2"/>
      <c r="D10" s="2"/>
      <c r="E10" s="2"/>
      <c r="F10" s="2"/>
      <c r="G10" s="2"/>
      <c r="H10" s="2"/>
      <c r="I10" s="2"/>
      <c r="J10" s="2"/>
      <c r="K10" s="2"/>
      <c r="L10" s="2"/>
      <c r="M10" s="2"/>
    </row>
    <row r="11" spans="1:13" x14ac:dyDescent="0.55000000000000004">
      <c r="B11" s="185" t="s">
        <v>70</v>
      </c>
      <c r="C11" s="52"/>
    </row>
    <row r="12" spans="1:13" x14ac:dyDescent="0.55000000000000004">
      <c r="B12" s="51"/>
      <c r="C12" s="52"/>
    </row>
    <row r="13" spans="1:13" s="26" customFormat="1" x14ac:dyDescent="0.55000000000000004">
      <c r="A13" s="181" t="s">
        <v>361</v>
      </c>
    </row>
    <row r="14" spans="1:13" s="26" customFormat="1" x14ac:dyDescent="0.55000000000000004">
      <c r="A14" s="26" t="s">
        <v>364</v>
      </c>
    </row>
    <row r="15" spans="1:13" s="26" customFormat="1" x14ac:dyDescent="0.55000000000000004">
      <c r="A15" s="26" t="s">
        <v>365</v>
      </c>
    </row>
    <row r="16" spans="1:13" s="26" customFormat="1" x14ac:dyDescent="0.55000000000000004"/>
    <row r="17" spans="1:30" s="26" customFormat="1" x14ac:dyDescent="0.55000000000000004">
      <c r="A17" s="182" t="s">
        <v>362</v>
      </c>
      <c r="B17" s="182"/>
      <c r="C17" s="182"/>
      <c r="D17" s="182"/>
      <c r="E17" s="182"/>
    </row>
    <row r="18" spans="1:30" s="26" customFormat="1" x14ac:dyDescent="0.55000000000000004">
      <c r="A18" s="183" t="s">
        <v>363</v>
      </c>
      <c r="B18" s="182"/>
      <c r="E18" s="182"/>
    </row>
    <row r="19" spans="1:30" s="26" customFormat="1" x14ac:dyDescent="0.55000000000000004">
      <c r="A19" s="184"/>
    </row>
    <row r="20" spans="1:30" s="26" customFormat="1" x14ac:dyDescent="0.55000000000000004">
      <c r="A20" s="182" t="s">
        <v>367</v>
      </c>
      <c r="B20" s="182"/>
      <c r="C20" s="182"/>
      <c r="D20" s="182"/>
      <c r="E20" s="182"/>
      <c r="F20" s="182"/>
    </row>
    <row r="21" spans="1:30" x14ac:dyDescent="0.55000000000000004">
      <c r="B21" s="51"/>
      <c r="C21" s="51"/>
      <c r="D21" s="2"/>
      <c r="E21" s="2"/>
      <c r="F21" s="2"/>
      <c r="G21" s="2"/>
      <c r="H21" s="2"/>
      <c r="I21" s="2"/>
      <c r="J21" s="2"/>
      <c r="K21" s="2"/>
      <c r="L21" s="2"/>
      <c r="M21" s="2"/>
      <c r="N21" s="2"/>
      <c r="O21" s="2"/>
      <c r="P21" s="2"/>
      <c r="Q21" s="2"/>
      <c r="R21" s="2"/>
      <c r="S21" s="2"/>
      <c r="T21" s="2"/>
      <c r="U21" s="2"/>
      <c r="V21" s="2"/>
      <c r="W21" s="2"/>
      <c r="X21" s="2"/>
      <c r="Y21" s="2"/>
      <c r="Z21" s="2"/>
      <c r="AA21" s="2"/>
      <c r="AB21" s="2"/>
      <c r="AC21" s="2"/>
      <c r="AD21" s="2"/>
    </row>
    <row r="22" spans="1:30" ht="23.1" x14ac:dyDescent="0.55000000000000004">
      <c r="A22" s="54"/>
      <c r="B22" s="55"/>
      <c r="C22" s="56" t="s">
        <v>321</v>
      </c>
      <c r="D22" s="57"/>
      <c r="E22" s="57"/>
      <c r="F22" s="57"/>
      <c r="G22" s="57"/>
      <c r="H22" s="57"/>
      <c r="I22" s="2"/>
      <c r="J22" s="2"/>
      <c r="K22" s="2"/>
      <c r="L22" s="2"/>
      <c r="M22" s="2"/>
      <c r="N22" s="2"/>
      <c r="O22" s="2"/>
      <c r="P22" s="2"/>
      <c r="Q22" s="2"/>
      <c r="R22" s="2"/>
      <c r="S22" s="2"/>
      <c r="T22" s="2"/>
      <c r="U22" s="2"/>
      <c r="V22" s="2"/>
      <c r="W22" s="2"/>
      <c r="X22" s="2"/>
      <c r="Y22" s="2"/>
      <c r="Z22" s="2"/>
      <c r="AA22" s="2"/>
      <c r="AB22" s="2"/>
      <c r="AC22" s="2"/>
      <c r="AD22" s="2"/>
    </row>
    <row r="23" spans="1:30" hidden="1" x14ac:dyDescent="0.55000000000000004">
      <c r="B23" s="51"/>
      <c r="C23" s="58"/>
      <c r="D23" s="51"/>
      <c r="E23" s="51"/>
      <c r="F23" s="51"/>
      <c r="G23" s="51"/>
      <c r="H23" s="51"/>
      <c r="I23" s="51"/>
      <c r="J23" s="51"/>
    </row>
    <row r="24" spans="1:30" x14ac:dyDescent="0.55000000000000004">
      <c r="A24" s="59" t="s">
        <v>322</v>
      </c>
      <c r="B24" s="54"/>
      <c r="C24" s="54"/>
      <c r="D24" s="54"/>
      <c r="E24" s="54"/>
      <c r="F24" s="54"/>
      <c r="G24" s="54"/>
      <c r="H24" s="54"/>
    </row>
    <row r="25" spans="1:30" x14ac:dyDescent="0.55000000000000004">
      <c r="A25" s="60" t="s">
        <v>227</v>
      </c>
    </row>
    <row r="26" spans="1:30" x14ac:dyDescent="0.55000000000000004">
      <c r="B26" s="61"/>
      <c r="C26" s="61"/>
    </row>
    <row r="27" spans="1:30" x14ac:dyDescent="0.55000000000000004">
      <c r="B27" s="62"/>
      <c r="C27" s="62"/>
    </row>
    <row r="28" spans="1:30" ht="18.3" x14ac:dyDescent="0.55000000000000004">
      <c r="A28" s="63" t="s">
        <v>228</v>
      </c>
      <c r="C28" s="62"/>
    </row>
    <row r="29" spans="1:30" ht="18.3" x14ac:dyDescent="0.55000000000000004">
      <c r="A29" s="64"/>
      <c r="C29" s="62"/>
      <c r="F29" s="65"/>
      <c r="I29" s="66"/>
      <c r="J29" s="67" t="s">
        <v>97</v>
      </c>
      <c r="K29" s="68"/>
    </row>
    <row r="30" spans="1:30" x14ac:dyDescent="0.55000000000000004">
      <c r="A30" s="156"/>
      <c r="C30" s="69" t="s">
        <v>4</v>
      </c>
      <c r="I30" s="66"/>
      <c r="J30" s="70"/>
      <c r="K30" s="71"/>
      <c r="L30" s="4"/>
      <c r="M30" s="4"/>
    </row>
    <row r="31" spans="1:30" ht="17.7" customHeight="1" x14ac:dyDescent="0.55000000000000004">
      <c r="B31" s="27" t="s">
        <v>2</v>
      </c>
      <c r="C31" s="5"/>
      <c r="I31" s="66"/>
      <c r="K31" s="70" t="s">
        <v>20</v>
      </c>
      <c r="L31" s="71" t="s">
        <v>341</v>
      </c>
      <c r="M31" s="4"/>
    </row>
    <row r="32" spans="1:30" ht="17.7" customHeight="1" x14ac:dyDescent="0.55000000000000004">
      <c r="B32" s="27" t="s">
        <v>3</v>
      </c>
      <c r="C32" s="5"/>
      <c r="I32" s="66"/>
      <c r="K32" s="70" t="s">
        <v>22</v>
      </c>
      <c r="L32" s="72" t="s">
        <v>5</v>
      </c>
      <c r="M32" s="4"/>
    </row>
    <row r="33" spans="1:13" ht="17.7" customHeight="1" x14ac:dyDescent="0.55000000000000004">
      <c r="B33" s="6"/>
      <c r="C33" s="6"/>
      <c r="I33" s="66"/>
      <c r="K33" s="70"/>
      <c r="L33" s="72"/>
      <c r="M33" s="4"/>
    </row>
    <row r="34" spans="1:13" ht="17.7" customHeight="1" x14ac:dyDescent="0.55000000000000004">
      <c r="A34" s="157"/>
      <c r="B34" s="73" t="s">
        <v>323</v>
      </c>
      <c r="C34" s="6"/>
      <c r="I34" s="66"/>
      <c r="K34" s="70" t="s">
        <v>342</v>
      </c>
      <c r="L34" s="74"/>
      <c r="M34" s="4"/>
    </row>
    <row r="35" spans="1:13" ht="43.2" x14ac:dyDescent="0.55000000000000004">
      <c r="B35" s="28" t="s">
        <v>218</v>
      </c>
      <c r="C35" s="7"/>
      <c r="I35" s="66"/>
      <c r="K35" s="75" t="s">
        <v>343</v>
      </c>
      <c r="L35" s="74"/>
      <c r="M35" s="4"/>
    </row>
    <row r="36" spans="1:13" ht="43.2" x14ac:dyDescent="0.55000000000000004">
      <c r="B36" s="28" t="s">
        <v>216</v>
      </c>
      <c r="C36" s="7"/>
      <c r="D36" s="65" t="str">
        <f>IF(C36&gt;C35,"I&amp;A Total Cannot Be More Than ALL U.S. F-T Employees","")</f>
        <v/>
      </c>
      <c r="I36" s="66"/>
      <c r="K36" s="75" t="s">
        <v>344</v>
      </c>
      <c r="L36" s="74"/>
      <c r="M36" s="4"/>
    </row>
    <row r="37" spans="1:13" x14ac:dyDescent="0.55000000000000004">
      <c r="I37" s="66"/>
      <c r="K37" s="75"/>
      <c r="L37" s="74"/>
      <c r="M37" s="4"/>
    </row>
    <row r="38" spans="1:13" ht="57.6" x14ac:dyDescent="0.55000000000000004">
      <c r="B38" s="28" t="s">
        <v>219</v>
      </c>
      <c r="C38" s="7"/>
      <c r="D38" s="65" t="str">
        <f>IF(C38&lt;C35,"Global Total Cannot Be Less Than U.S. Only Total","")</f>
        <v/>
      </c>
      <c r="I38" s="66"/>
      <c r="K38" s="75" t="s">
        <v>345</v>
      </c>
      <c r="L38" s="4"/>
      <c r="M38" s="4"/>
    </row>
    <row r="39" spans="1:13" ht="43.2" x14ac:dyDescent="0.55000000000000004">
      <c r="B39" s="28" t="s">
        <v>217</v>
      </c>
      <c r="C39" s="7"/>
      <c r="D39" s="65" t="str">
        <f>IF(C39&lt;C36,"Global Total Cannot Be Less Than U.S. Only Total","")</f>
        <v/>
      </c>
      <c r="I39" s="66"/>
      <c r="K39" s="75" t="s">
        <v>346</v>
      </c>
      <c r="L39" s="4"/>
      <c r="M39" s="4"/>
    </row>
    <row r="40" spans="1:13" x14ac:dyDescent="0.55000000000000004">
      <c r="A40" s="76"/>
    </row>
    <row r="41" spans="1:13" ht="17.7" customHeight="1" x14ac:dyDescent="0.55000000000000004">
      <c r="A41" s="157"/>
      <c r="B41" s="73" t="s">
        <v>324</v>
      </c>
      <c r="C41" s="6"/>
      <c r="I41" s="66"/>
      <c r="K41" s="70" t="s">
        <v>347</v>
      </c>
      <c r="L41" s="74"/>
      <c r="M41" s="4"/>
    </row>
    <row r="42" spans="1:13" ht="43.2" x14ac:dyDescent="0.55000000000000004">
      <c r="B42" s="28" t="s">
        <v>233</v>
      </c>
      <c r="C42" s="7"/>
      <c r="D42" s="65" t="str">
        <f>IF(C42&gt;C43,"Total U.S. Only Cannot Be More Than Total Globally","")</f>
        <v/>
      </c>
      <c r="I42" s="66"/>
      <c r="K42" s="75" t="s">
        <v>348</v>
      </c>
      <c r="L42" s="74"/>
      <c r="M42" s="4"/>
    </row>
    <row r="43" spans="1:13" ht="57.6" x14ac:dyDescent="0.55000000000000004">
      <c r="B43" s="28" t="s">
        <v>234</v>
      </c>
      <c r="C43" s="7"/>
      <c r="D43" s="65"/>
      <c r="I43" s="66"/>
      <c r="K43" s="75" t="s">
        <v>349</v>
      </c>
      <c r="L43" s="74"/>
      <c r="M43" s="4"/>
    </row>
    <row r="44" spans="1:13" x14ac:dyDescent="0.55000000000000004">
      <c r="I44" s="66"/>
      <c r="K44" s="75"/>
      <c r="L44" s="74"/>
      <c r="M44" s="4"/>
    </row>
    <row r="45" spans="1:13" ht="17.7" customHeight="1" thickBot="1" x14ac:dyDescent="0.6">
      <c r="B45" s="73" t="s">
        <v>229</v>
      </c>
      <c r="C45" s="6"/>
      <c r="I45" s="66"/>
      <c r="K45" s="70"/>
      <c r="L45" s="72"/>
      <c r="M45" s="4"/>
    </row>
    <row r="46" spans="1:13" ht="29.4" thickTop="1" thickBot="1" x14ac:dyDescent="0.6">
      <c r="B46" s="29" t="s">
        <v>26</v>
      </c>
      <c r="C46" s="155"/>
      <c r="H46" s="77"/>
      <c r="I46" s="66"/>
      <c r="J46" s="78"/>
      <c r="K46" s="78" t="s">
        <v>232</v>
      </c>
    </row>
    <row r="47" spans="1:13" ht="17.7" customHeight="1" thickTop="1" x14ac:dyDescent="0.55000000000000004">
      <c r="A47" s="158"/>
      <c r="C47" s="6"/>
      <c r="I47" s="66"/>
      <c r="K47" s="79"/>
      <c r="L47" s="74"/>
      <c r="M47" s="4"/>
    </row>
    <row r="48" spans="1:13" ht="23.4" customHeight="1" thickBot="1" x14ac:dyDescent="0.6">
      <c r="B48" s="80" t="s">
        <v>230</v>
      </c>
      <c r="D48" s="3"/>
      <c r="H48" s="77"/>
      <c r="I48" s="66"/>
      <c r="J48" s="78"/>
      <c r="K48" s="78" t="s">
        <v>231</v>
      </c>
    </row>
    <row r="49" spans="1:11" ht="15" thickTop="1" thickBot="1" x14ac:dyDescent="0.6">
      <c r="B49" s="30" t="s">
        <v>72</v>
      </c>
      <c r="C49" s="155"/>
      <c r="I49" s="66"/>
      <c r="J49" s="78" t="s">
        <v>112</v>
      </c>
    </row>
    <row r="50" spans="1:11" ht="14.7" thickTop="1" x14ac:dyDescent="0.55000000000000004"/>
    <row r="53" spans="1:11" ht="18.3" x14ac:dyDescent="0.55000000000000004">
      <c r="A53" s="63" t="s">
        <v>237</v>
      </c>
      <c r="I53" s="66"/>
      <c r="J53" s="67" t="s">
        <v>97</v>
      </c>
    </row>
    <row r="54" spans="1:11" ht="18.3" x14ac:dyDescent="0.55000000000000004">
      <c r="A54" s="63"/>
      <c r="I54" s="66"/>
      <c r="J54" s="70" t="s">
        <v>357</v>
      </c>
      <c r="K54" s="81"/>
    </row>
    <row r="55" spans="1:11" ht="18.3" x14ac:dyDescent="0.55000000000000004">
      <c r="A55" s="63"/>
      <c r="B55" s="82" t="s">
        <v>71</v>
      </c>
      <c r="I55" s="66"/>
      <c r="J55" s="70"/>
      <c r="K55" s="81"/>
    </row>
    <row r="56" spans="1:11" ht="18.3" x14ac:dyDescent="0.55000000000000004">
      <c r="A56" s="63"/>
      <c r="B56" s="3" t="s">
        <v>6</v>
      </c>
      <c r="C56" s="8" t="s">
        <v>110</v>
      </c>
      <c r="I56" s="66"/>
      <c r="J56" s="70" t="s">
        <v>358</v>
      </c>
      <c r="K56" s="81"/>
    </row>
    <row r="57" spans="1:11" ht="28.8" x14ac:dyDescent="0.55000000000000004">
      <c r="A57" s="63"/>
      <c r="B57" s="164" t="s">
        <v>325</v>
      </c>
      <c r="C57" s="9"/>
      <c r="F57" s="83"/>
      <c r="I57" s="66"/>
      <c r="J57" s="84"/>
      <c r="K57" s="81"/>
    </row>
    <row r="58" spans="1:11" ht="28.8" x14ac:dyDescent="0.55000000000000004">
      <c r="B58" s="28" t="s">
        <v>220</v>
      </c>
      <c r="C58" s="9"/>
      <c r="F58" s="83"/>
      <c r="I58" s="66"/>
      <c r="J58" s="84" t="s">
        <v>359</v>
      </c>
      <c r="K58" s="81"/>
    </row>
    <row r="59" spans="1:11" x14ac:dyDescent="0.55000000000000004">
      <c r="C59" s="10"/>
      <c r="F59" s="83"/>
      <c r="I59" s="66"/>
      <c r="J59" s="84" t="s">
        <v>12</v>
      </c>
      <c r="K59" s="81"/>
    </row>
    <row r="60" spans="1:11" ht="28.8" x14ac:dyDescent="0.55000000000000004">
      <c r="A60" s="63"/>
      <c r="B60" s="28" t="s">
        <v>326</v>
      </c>
      <c r="C60" s="9"/>
      <c r="F60" s="83"/>
      <c r="I60" s="66"/>
      <c r="J60" s="84" t="s">
        <v>7</v>
      </c>
      <c r="K60" s="81"/>
    </row>
    <row r="61" spans="1:11" ht="28.8" x14ac:dyDescent="0.55000000000000004">
      <c r="B61" s="28" t="s">
        <v>327</v>
      </c>
      <c r="C61" s="9"/>
      <c r="I61" s="66"/>
      <c r="J61" s="84" t="s">
        <v>8</v>
      </c>
      <c r="K61" s="81"/>
    </row>
    <row r="62" spans="1:11" x14ac:dyDescent="0.55000000000000004">
      <c r="I62" s="66"/>
      <c r="J62" s="84" t="s">
        <v>9</v>
      </c>
      <c r="K62" s="81"/>
    </row>
    <row r="63" spans="1:11" x14ac:dyDescent="0.55000000000000004">
      <c r="A63" s="85"/>
      <c r="B63" s="85"/>
      <c r="C63" s="85"/>
      <c r="D63" s="85"/>
      <c r="I63" s="66"/>
      <c r="J63" s="84" t="s">
        <v>10</v>
      </c>
      <c r="K63" s="84"/>
    </row>
    <row r="64" spans="1:11" x14ac:dyDescent="0.55000000000000004">
      <c r="A64" s="85"/>
      <c r="B64" s="85"/>
      <c r="C64" s="85"/>
      <c r="D64" s="85"/>
    </row>
    <row r="65" spans="1:16" ht="18.3" x14ac:dyDescent="0.55000000000000004">
      <c r="A65" s="64" t="s">
        <v>238</v>
      </c>
    </row>
    <row r="66" spans="1:16" x14ac:dyDescent="0.55000000000000004">
      <c r="A66" s="159"/>
    </row>
    <row r="67" spans="1:16" ht="15.6" x14ac:dyDescent="0.55000000000000004">
      <c r="A67" s="160"/>
      <c r="B67" s="86" t="s">
        <v>73</v>
      </c>
      <c r="C67" s="86"/>
    </row>
    <row r="68" spans="1:16" x14ac:dyDescent="0.55000000000000004">
      <c r="A68" s="87"/>
      <c r="B68" s="60" t="s">
        <v>328</v>
      </c>
    </row>
    <row r="69" spans="1:16" ht="14.7" thickBot="1" x14ac:dyDescent="0.6">
      <c r="A69" s="87"/>
      <c r="I69" s="66"/>
      <c r="J69" s="67" t="s">
        <v>97</v>
      </c>
    </row>
    <row r="70" spans="1:16" ht="82.5" thickTop="1" thickBot="1" x14ac:dyDescent="0.6">
      <c r="B70" s="88" t="s">
        <v>28</v>
      </c>
      <c r="C70" s="89" t="s">
        <v>27</v>
      </c>
      <c r="D70" s="90" t="s">
        <v>14</v>
      </c>
      <c r="E70" s="91"/>
      <c r="F70" s="92" t="s">
        <v>23</v>
      </c>
      <c r="G70" s="92" t="s">
        <v>24</v>
      </c>
      <c r="I70" s="66"/>
      <c r="J70" s="79" t="s">
        <v>19</v>
      </c>
      <c r="L70" s="81"/>
      <c r="M70" s="4"/>
      <c r="N70" s="4"/>
      <c r="O70" s="4"/>
      <c r="P70" s="4"/>
    </row>
    <row r="71" spans="1:16" ht="15" thickTop="1" thickBot="1" x14ac:dyDescent="0.6">
      <c r="B71" s="11"/>
      <c r="C71" s="12"/>
      <c r="D71" s="13"/>
      <c r="E71" s="14"/>
      <c r="F71" s="15"/>
      <c r="G71" s="15"/>
      <c r="I71" s="66"/>
      <c r="J71" s="70" t="s">
        <v>13</v>
      </c>
      <c r="L71" s="81"/>
      <c r="M71" s="4"/>
      <c r="N71" s="4"/>
      <c r="O71" s="4"/>
      <c r="P71" s="4"/>
    </row>
    <row r="72" spans="1:16" ht="15" thickTop="1" thickBot="1" x14ac:dyDescent="0.6">
      <c r="B72" s="11"/>
      <c r="C72" s="12"/>
      <c r="D72" s="13"/>
      <c r="E72" s="14"/>
      <c r="F72" s="15"/>
      <c r="G72" s="15"/>
      <c r="I72" s="66"/>
      <c r="J72" s="84" t="s">
        <v>360</v>
      </c>
      <c r="L72" s="81"/>
      <c r="M72" s="4"/>
      <c r="N72" s="4"/>
      <c r="O72" s="4"/>
      <c r="P72" s="4"/>
    </row>
    <row r="73" spans="1:16" ht="15" thickTop="1" thickBot="1" x14ac:dyDescent="0.6">
      <c r="B73" s="11"/>
      <c r="C73" s="12"/>
      <c r="D73" s="13"/>
      <c r="E73" s="14"/>
      <c r="F73" s="15"/>
      <c r="G73" s="15"/>
      <c r="I73" s="66"/>
      <c r="J73" s="84" t="s">
        <v>350</v>
      </c>
      <c r="L73" s="81"/>
      <c r="M73" s="4"/>
      <c r="N73" s="4"/>
      <c r="O73" s="4"/>
      <c r="P73" s="4"/>
    </row>
    <row r="74" spans="1:16" ht="15" thickTop="1" thickBot="1" x14ac:dyDescent="0.6">
      <c r="B74" s="11"/>
      <c r="C74" s="12"/>
      <c r="D74" s="13"/>
      <c r="E74" s="14"/>
      <c r="F74" s="15"/>
      <c r="G74" s="15"/>
      <c r="I74" s="66"/>
      <c r="J74" s="84" t="s">
        <v>260</v>
      </c>
      <c r="L74" s="81"/>
      <c r="M74" s="4"/>
      <c r="N74" s="4"/>
      <c r="O74" s="4"/>
      <c r="P74" s="4"/>
    </row>
    <row r="75" spans="1:16" ht="15" thickTop="1" thickBot="1" x14ac:dyDescent="0.6">
      <c r="B75" s="11"/>
      <c r="C75" s="12"/>
      <c r="D75" s="13"/>
      <c r="E75" s="14"/>
      <c r="F75" s="15"/>
      <c r="G75" s="15"/>
      <c r="I75" s="66"/>
      <c r="J75" s="84" t="s">
        <v>29</v>
      </c>
      <c r="L75" s="84"/>
      <c r="M75" s="4"/>
      <c r="N75" s="4"/>
      <c r="O75" s="4"/>
      <c r="P75" s="4"/>
    </row>
    <row r="76" spans="1:16" ht="15" thickTop="1" thickBot="1" x14ac:dyDescent="0.6">
      <c r="B76" s="11"/>
      <c r="C76" s="12"/>
      <c r="D76" s="13"/>
      <c r="E76" s="14"/>
      <c r="F76" s="15"/>
      <c r="G76" s="15"/>
      <c r="I76" s="66"/>
      <c r="J76" s="84" t="s">
        <v>18</v>
      </c>
      <c r="L76" s="81"/>
      <c r="M76" s="4"/>
      <c r="N76" s="4"/>
      <c r="O76" s="4"/>
      <c r="P76" s="4"/>
    </row>
    <row r="77" spans="1:16" ht="15" thickTop="1" thickBot="1" x14ac:dyDescent="0.6">
      <c r="B77" s="11"/>
      <c r="C77" s="12"/>
      <c r="D77" s="13"/>
      <c r="E77" s="14"/>
      <c r="F77" s="15"/>
      <c r="G77" s="15"/>
      <c r="I77" s="66"/>
      <c r="J77" s="84" t="s">
        <v>116</v>
      </c>
      <c r="M77" s="4"/>
      <c r="N77" s="4"/>
      <c r="O77" s="4"/>
      <c r="P77" s="4"/>
    </row>
    <row r="78" spans="1:16" ht="15" thickTop="1" thickBot="1" x14ac:dyDescent="0.6">
      <c r="B78" s="11"/>
      <c r="C78" s="12"/>
      <c r="D78" s="13"/>
      <c r="E78" s="14"/>
      <c r="F78" s="15"/>
      <c r="G78" s="15"/>
      <c r="I78" s="66"/>
      <c r="J78" s="84" t="s">
        <v>117</v>
      </c>
      <c r="M78" s="4"/>
      <c r="N78" s="4"/>
      <c r="O78" s="4"/>
      <c r="P78" s="4"/>
    </row>
    <row r="79" spans="1:16" ht="15" thickTop="1" thickBot="1" x14ac:dyDescent="0.6">
      <c r="B79" s="11"/>
      <c r="C79" s="12"/>
      <c r="D79" s="13"/>
      <c r="E79" s="14"/>
      <c r="F79" s="15"/>
      <c r="G79" s="15"/>
      <c r="I79" s="66"/>
      <c r="J79" s="81"/>
      <c r="L79" s="81"/>
      <c r="M79" s="4"/>
      <c r="N79" s="4"/>
      <c r="O79" s="4"/>
      <c r="P79" s="4"/>
    </row>
    <row r="80" spans="1:16" ht="15" thickTop="1" thickBot="1" x14ac:dyDescent="0.6">
      <c r="B80" s="11"/>
      <c r="C80" s="12"/>
      <c r="D80" s="13"/>
      <c r="E80" s="14"/>
      <c r="F80" s="15"/>
      <c r="G80" s="15"/>
      <c r="I80" s="66"/>
      <c r="J80" s="84"/>
      <c r="L80" s="81"/>
      <c r="M80" s="4"/>
      <c r="N80" s="4"/>
      <c r="O80" s="4"/>
    </row>
    <row r="81" spans="1:12" ht="15" thickTop="1" thickBot="1" x14ac:dyDescent="0.6">
      <c r="B81" s="11"/>
      <c r="C81" s="12"/>
      <c r="D81" s="16"/>
      <c r="E81" s="14"/>
      <c r="F81" s="15"/>
      <c r="G81" s="15"/>
      <c r="I81" s="66"/>
    </row>
    <row r="82" spans="1:12" ht="14.7" thickTop="1" x14ac:dyDescent="0.55000000000000004">
      <c r="A82" s="76"/>
    </row>
    <row r="83" spans="1:12" x14ac:dyDescent="0.55000000000000004">
      <c r="A83" s="76"/>
    </row>
    <row r="84" spans="1:12" x14ac:dyDescent="0.55000000000000004">
      <c r="A84" s="59" t="s">
        <v>329</v>
      </c>
      <c r="B84" s="54"/>
      <c r="C84" s="54"/>
      <c r="D84" s="54"/>
      <c r="E84" s="54"/>
      <c r="F84" s="54"/>
      <c r="G84" s="54"/>
      <c r="H84" s="54"/>
    </row>
    <row r="85" spans="1:12" x14ac:dyDescent="0.55000000000000004">
      <c r="A85" s="60" t="s">
        <v>89</v>
      </c>
    </row>
    <row r="86" spans="1:12" x14ac:dyDescent="0.55000000000000004">
      <c r="A86" s="60" t="s">
        <v>330</v>
      </c>
    </row>
    <row r="87" spans="1:12" x14ac:dyDescent="0.55000000000000004">
      <c r="A87" s="60"/>
    </row>
    <row r="88" spans="1:12" x14ac:dyDescent="0.55000000000000004">
      <c r="B88" s="60"/>
    </row>
    <row r="89" spans="1:12" ht="18.3" x14ac:dyDescent="0.55000000000000004">
      <c r="A89" s="64" t="s">
        <v>239</v>
      </c>
      <c r="I89" s="66"/>
    </row>
    <row r="90" spans="1:12" x14ac:dyDescent="0.55000000000000004">
      <c r="A90" s="93"/>
      <c r="B90" s="1" t="s">
        <v>90</v>
      </c>
      <c r="I90" s="66"/>
    </row>
    <row r="91" spans="1:12" ht="15.6" x14ac:dyDescent="0.55000000000000004">
      <c r="A91" s="93"/>
      <c r="B91" s="86"/>
      <c r="I91" s="66"/>
    </row>
    <row r="92" spans="1:12" ht="15.6" x14ac:dyDescent="0.55000000000000004">
      <c r="A92" s="157"/>
      <c r="B92" s="86" t="s">
        <v>331</v>
      </c>
      <c r="I92" s="66"/>
      <c r="J92" s="94" t="s">
        <v>98</v>
      </c>
    </row>
    <row r="93" spans="1:12" ht="14.7" thickBot="1" x14ac:dyDescent="0.6">
      <c r="A93" s="159"/>
      <c r="B93" s="3"/>
      <c r="I93" s="66"/>
      <c r="J93" s="72" t="s">
        <v>351</v>
      </c>
    </row>
    <row r="94" spans="1:12" ht="28.8" customHeight="1" thickTop="1" thickBot="1" x14ac:dyDescent="0.6">
      <c r="B94" s="95" t="s">
        <v>77</v>
      </c>
      <c r="C94" s="95" t="s">
        <v>332</v>
      </c>
      <c r="I94" s="66"/>
      <c r="J94" s="96" t="s">
        <v>31</v>
      </c>
    </row>
    <row r="95" spans="1:12" ht="45" customHeight="1" thickTop="1" thickBot="1" x14ac:dyDescent="0.6">
      <c r="B95" s="31" t="s">
        <v>369</v>
      </c>
      <c r="C95" s="17"/>
      <c r="D95" s="65"/>
      <c r="I95" s="66"/>
      <c r="J95" s="71"/>
      <c r="K95" s="163" t="s">
        <v>370</v>
      </c>
      <c r="L95" s="161" t="s">
        <v>226</v>
      </c>
    </row>
    <row r="96" spans="1:12" ht="43.2" customHeight="1" thickBot="1" x14ac:dyDescent="0.6">
      <c r="B96" s="31" t="s">
        <v>123</v>
      </c>
      <c r="C96" s="18"/>
      <c r="D96" s="65"/>
      <c r="I96" s="66"/>
      <c r="J96" s="71"/>
      <c r="K96" s="163" t="s">
        <v>122</v>
      </c>
      <c r="L96" s="161" t="s">
        <v>221</v>
      </c>
    </row>
    <row r="97" spans="1:12" ht="43.2" customHeight="1" thickBot="1" x14ac:dyDescent="0.6">
      <c r="B97" s="31" t="s">
        <v>74</v>
      </c>
      <c r="C97" s="18"/>
      <c r="D97" s="65"/>
      <c r="I97" s="66"/>
      <c r="J97" s="71"/>
      <c r="K97" s="163" t="s">
        <v>119</v>
      </c>
      <c r="L97" s="161" t="s">
        <v>222</v>
      </c>
    </row>
    <row r="98" spans="1:12" ht="41.7" customHeight="1" thickBot="1" x14ac:dyDescent="0.6">
      <c r="B98" s="31" t="s">
        <v>195</v>
      </c>
      <c r="C98" s="18"/>
      <c r="I98" s="66"/>
      <c r="J98" s="71"/>
      <c r="K98" s="163" t="s">
        <v>197</v>
      </c>
      <c r="L98" s="161" t="s">
        <v>241</v>
      </c>
    </row>
    <row r="99" spans="1:12" ht="56.1" customHeight="1" thickBot="1" x14ac:dyDescent="0.6">
      <c r="B99" s="31" t="s">
        <v>242</v>
      </c>
      <c r="C99" s="18"/>
      <c r="I99" s="66"/>
      <c r="J99" s="71"/>
      <c r="K99" s="163" t="s">
        <v>243</v>
      </c>
      <c r="L99" s="162" t="s">
        <v>298</v>
      </c>
    </row>
    <row r="100" spans="1:12" ht="42.3" customHeight="1" thickBot="1" x14ac:dyDescent="0.6">
      <c r="B100" s="31" t="s">
        <v>196</v>
      </c>
      <c r="C100" s="18"/>
      <c r="I100" s="66"/>
      <c r="J100" s="71"/>
      <c r="K100" s="163" t="s">
        <v>198</v>
      </c>
      <c r="L100" s="161" t="s">
        <v>223</v>
      </c>
    </row>
    <row r="101" spans="1:12" ht="47.7" thickBot="1" x14ac:dyDescent="0.6">
      <c r="B101" s="31" t="s">
        <v>75</v>
      </c>
      <c r="C101" s="18"/>
      <c r="I101" s="66"/>
      <c r="J101" s="71"/>
      <c r="K101" s="163" t="s">
        <v>120</v>
      </c>
      <c r="L101" s="161" t="s">
        <v>224</v>
      </c>
    </row>
    <row r="102" spans="1:12" ht="29.1" thickBot="1" x14ac:dyDescent="0.6">
      <c r="B102" s="31" t="s">
        <v>76</v>
      </c>
      <c r="C102" s="18"/>
      <c r="I102" s="66"/>
      <c r="J102" s="71"/>
      <c r="K102" s="163" t="s">
        <v>121</v>
      </c>
      <c r="L102" s="161" t="s">
        <v>225</v>
      </c>
    </row>
    <row r="103" spans="1:12" ht="23.1" customHeight="1" thickBot="1" x14ac:dyDescent="0.6">
      <c r="B103" s="31" t="s">
        <v>37</v>
      </c>
      <c r="C103" s="19"/>
      <c r="I103" s="66"/>
      <c r="K103" s="163" t="s">
        <v>37</v>
      </c>
      <c r="L103" s="161" t="s">
        <v>211</v>
      </c>
    </row>
    <row r="104" spans="1:12" ht="27.6" thickBot="1" x14ac:dyDescent="0.6">
      <c r="B104" s="32" t="s">
        <v>30</v>
      </c>
      <c r="C104" s="33">
        <f>SUM(C95:C103)</f>
        <v>0</v>
      </c>
      <c r="I104" s="66"/>
    </row>
    <row r="105" spans="1:12" x14ac:dyDescent="0.55000000000000004">
      <c r="A105" s="97"/>
      <c r="C105" s="34" t="str">
        <f>IF(C104=100%,"","NOTE:  Please make sure total equals 100%")</f>
        <v>NOTE:  Please make sure total equals 100%</v>
      </c>
    </row>
    <row r="106" spans="1:12" x14ac:dyDescent="0.55000000000000004">
      <c r="A106" s="97"/>
    </row>
    <row r="107" spans="1:12" ht="20.399999999999999" x14ac:dyDescent="0.55000000000000004">
      <c r="A107" s="180"/>
      <c r="B107" s="178"/>
    </row>
    <row r="108" spans="1:12" ht="18.3" x14ac:dyDescent="0.55000000000000004">
      <c r="A108" s="64" t="s">
        <v>240</v>
      </c>
      <c r="I108" s="66"/>
      <c r="J108" s="94" t="s">
        <v>97</v>
      </c>
    </row>
    <row r="109" spans="1:12" x14ac:dyDescent="0.55000000000000004">
      <c r="A109" s="93"/>
      <c r="B109" s="1" t="s">
        <v>333</v>
      </c>
      <c r="I109" s="66"/>
      <c r="J109" s="71" t="s">
        <v>352</v>
      </c>
    </row>
    <row r="110" spans="1:12" ht="15.6" x14ac:dyDescent="0.55000000000000004">
      <c r="A110" s="93"/>
      <c r="B110" s="86"/>
      <c r="I110" s="66"/>
      <c r="J110" s="71" t="s">
        <v>31</v>
      </c>
    </row>
    <row r="111" spans="1:12" ht="15.6" x14ac:dyDescent="0.55000000000000004">
      <c r="A111" s="157"/>
      <c r="B111" s="86" t="s">
        <v>368</v>
      </c>
      <c r="I111" s="66"/>
    </row>
    <row r="112" spans="1:12" ht="14.7" thickBot="1" x14ac:dyDescent="0.6">
      <c r="A112" s="159"/>
      <c r="B112" s="3"/>
      <c r="I112" s="66"/>
      <c r="J112" s="94"/>
    </row>
    <row r="113" spans="2:12" ht="28.8" customHeight="1" thickTop="1" thickBot="1" x14ac:dyDescent="0.6">
      <c r="B113" s="98" t="s">
        <v>15</v>
      </c>
      <c r="C113" s="95" t="s">
        <v>332</v>
      </c>
      <c r="I113" s="66"/>
      <c r="J113" s="71"/>
    </row>
    <row r="114" spans="2:12" ht="28.8" customHeight="1" thickTop="1" thickBot="1" x14ac:dyDescent="0.6">
      <c r="B114" s="31" t="s">
        <v>78</v>
      </c>
      <c r="C114" s="18"/>
      <c r="I114" s="66"/>
      <c r="J114" s="71"/>
      <c r="K114" s="99" t="s">
        <v>78</v>
      </c>
      <c r="L114" s="100" t="s">
        <v>124</v>
      </c>
    </row>
    <row r="115" spans="2:12" ht="28.8" customHeight="1" thickBot="1" x14ac:dyDescent="0.6">
      <c r="B115" s="31" t="s">
        <v>79</v>
      </c>
      <c r="C115" s="18"/>
      <c r="I115" s="66"/>
      <c r="J115" s="71"/>
      <c r="K115" s="99" t="s">
        <v>79</v>
      </c>
      <c r="L115" s="100" t="s">
        <v>125</v>
      </c>
    </row>
    <row r="116" spans="2:12" ht="28.8" customHeight="1" thickBot="1" x14ac:dyDescent="0.6">
      <c r="B116" s="31" t="s">
        <v>102</v>
      </c>
      <c r="C116" s="18"/>
      <c r="I116" s="66"/>
      <c r="J116" s="71"/>
      <c r="K116" s="99" t="s">
        <v>102</v>
      </c>
      <c r="L116" s="100" t="s">
        <v>126</v>
      </c>
    </row>
    <row r="117" spans="2:12" ht="39" customHeight="1" thickBot="1" x14ac:dyDescent="0.6">
      <c r="B117" s="31" t="s">
        <v>80</v>
      </c>
      <c r="C117" s="18"/>
      <c r="I117" s="66"/>
      <c r="J117" s="71"/>
      <c r="K117" s="99" t="s">
        <v>80</v>
      </c>
      <c r="L117" s="101" t="s">
        <v>127</v>
      </c>
    </row>
    <row r="118" spans="2:12" ht="39" customHeight="1" thickBot="1" x14ac:dyDescent="0.6">
      <c r="B118" s="31" t="s">
        <v>81</v>
      </c>
      <c r="C118" s="18"/>
      <c r="D118" s="65"/>
      <c r="I118" s="66"/>
      <c r="K118" s="99" t="s">
        <v>81</v>
      </c>
      <c r="L118" s="101" t="s">
        <v>128</v>
      </c>
    </row>
    <row r="119" spans="2:12" ht="22.5" customHeight="1" thickBot="1" x14ac:dyDescent="0.6">
      <c r="B119" s="31" t="s">
        <v>84</v>
      </c>
      <c r="C119" s="18"/>
      <c r="D119" s="65"/>
      <c r="I119" s="66"/>
      <c r="K119" s="99" t="s">
        <v>84</v>
      </c>
      <c r="L119" s="101" t="s">
        <v>261</v>
      </c>
    </row>
    <row r="120" spans="2:12" ht="32.700000000000003" customHeight="1" thickBot="1" x14ac:dyDescent="0.6">
      <c r="B120" s="31" t="s">
        <v>253</v>
      </c>
      <c r="C120" s="18"/>
      <c r="I120" s="66"/>
      <c r="K120" s="99" t="s">
        <v>252</v>
      </c>
      <c r="L120" s="101" t="s">
        <v>299</v>
      </c>
    </row>
    <row r="121" spans="2:12" ht="22.5" customHeight="1" thickBot="1" x14ac:dyDescent="0.6">
      <c r="B121" s="31" t="s">
        <v>16</v>
      </c>
      <c r="C121" s="18"/>
      <c r="I121" s="66"/>
      <c r="K121" s="99" t="s">
        <v>16</v>
      </c>
      <c r="L121" s="101" t="s">
        <v>129</v>
      </c>
    </row>
    <row r="122" spans="2:12" ht="29.1" thickBot="1" x14ac:dyDescent="0.6">
      <c r="B122" s="31" t="s">
        <v>65</v>
      </c>
      <c r="C122" s="18"/>
      <c r="I122" s="66"/>
      <c r="K122" s="99" t="s">
        <v>65</v>
      </c>
      <c r="L122" s="101" t="s">
        <v>202</v>
      </c>
    </row>
    <row r="123" spans="2:12" ht="37.799999999999997" customHeight="1" thickBot="1" x14ac:dyDescent="0.6">
      <c r="B123" s="31" t="s">
        <v>262</v>
      </c>
      <c r="C123" s="18"/>
      <c r="I123" s="66"/>
      <c r="K123" s="99" t="s">
        <v>262</v>
      </c>
      <c r="L123" s="101" t="s">
        <v>262</v>
      </c>
    </row>
    <row r="124" spans="2:12" ht="29.1" thickBot="1" x14ac:dyDescent="0.6">
      <c r="B124" s="31" t="s">
        <v>82</v>
      </c>
      <c r="C124" s="18"/>
      <c r="I124" s="66"/>
      <c r="K124" s="99" t="s">
        <v>82</v>
      </c>
      <c r="L124" s="101" t="s">
        <v>130</v>
      </c>
    </row>
    <row r="125" spans="2:12" ht="45" customHeight="1" thickBot="1" x14ac:dyDescent="0.6">
      <c r="B125" s="31" t="s">
        <v>83</v>
      </c>
      <c r="C125" s="18"/>
      <c r="I125" s="66"/>
      <c r="K125" s="99" t="s">
        <v>83</v>
      </c>
      <c r="L125" s="101" t="s">
        <v>131</v>
      </c>
    </row>
    <row r="126" spans="2:12" ht="43.5" thickBot="1" x14ac:dyDescent="0.6">
      <c r="B126" s="31" t="s">
        <v>85</v>
      </c>
      <c r="C126" s="18"/>
      <c r="I126" s="66"/>
      <c r="K126" s="99" t="s">
        <v>85</v>
      </c>
      <c r="L126" s="101" t="s">
        <v>132</v>
      </c>
    </row>
    <row r="127" spans="2:12" ht="32.700000000000003" customHeight="1" thickBot="1" x14ac:dyDescent="0.6">
      <c r="B127" s="31" t="s">
        <v>314</v>
      </c>
      <c r="C127" s="18"/>
      <c r="I127" s="66"/>
      <c r="K127" s="99" t="s">
        <v>315</v>
      </c>
      <c r="L127" s="101" t="s">
        <v>254</v>
      </c>
    </row>
    <row r="128" spans="2:12" ht="23.1" customHeight="1" thickBot="1" x14ac:dyDescent="0.6">
      <c r="B128" s="31" t="s">
        <v>86</v>
      </c>
      <c r="C128" s="18"/>
      <c r="I128" s="66"/>
      <c r="K128" s="99" t="s">
        <v>86</v>
      </c>
      <c r="L128" s="101" t="s">
        <v>133</v>
      </c>
    </row>
    <row r="129" spans="1:12" ht="43.5" thickBot="1" x14ac:dyDescent="0.6">
      <c r="B129" s="31" t="s">
        <v>87</v>
      </c>
      <c r="C129" s="18"/>
      <c r="I129" s="66"/>
      <c r="K129" s="99" t="s">
        <v>87</v>
      </c>
      <c r="L129" s="118" t="s">
        <v>134</v>
      </c>
    </row>
    <row r="130" spans="1:12" ht="34.200000000000003" customHeight="1" thickBot="1" x14ac:dyDescent="0.6">
      <c r="B130" s="31" t="s">
        <v>66</v>
      </c>
      <c r="C130" s="18"/>
      <c r="I130" s="66"/>
      <c r="K130" s="99" t="s">
        <v>66</v>
      </c>
      <c r="L130" s="101" t="s">
        <v>263</v>
      </c>
    </row>
    <row r="131" spans="1:12" ht="27.3" customHeight="1" thickBot="1" x14ac:dyDescent="0.6">
      <c r="B131" s="31" t="s">
        <v>207</v>
      </c>
      <c r="C131" s="18"/>
      <c r="I131" s="66"/>
      <c r="K131" s="99" t="s">
        <v>207</v>
      </c>
      <c r="L131" s="101" t="s">
        <v>199</v>
      </c>
    </row>
    <row r="132" spans="1:12" ht="34.799999999999997" customHeight="1" thickBot="1" x14ac:dyDescent="0.6">
      <c r="B132" s="31" t="s">
        <v>204</v>
      </c>
      <c r="C132" s="18"/>
      <c r="I132" s="66"/>
      <c r="K132" s="99" t="s">
        <v>204</v>
      </c>
      <c r="L132" s="101" t="s">
        <v>205</v>
      </c>
    </row>
    <row r="133" spans="1:12" ht="31.2" customHeight="1" thickBot="1" x14ac:dyDescent="0.6">
      <c r="B133" s="31" t="s">
        <v>37</v>
      </c>
      <c r="C133" s="19"/>
      <c r="I133" s="66"/>
      <c r="K133" s="99" t="s">
        <v>37</v>
      </c>
      <c r="L133" s="102" t="s">
        <v>255</v>
      </c>
    </row>
    <row r="134" spans="1:12" ht="31.2" customHeight="1" thickBot="1" x14ac:dyDescent="0.6">
      <c r="B134" s="31" t="s">
        <v>264</v>
      </c>
      <c r="C134" s="19"/>
      <c r="D134" s="177" t="s">
        <v>313</v>
      </c>
      <c r="I134" s="66"/>
      <c r="K134" s="99" t="s">
        <v>264</v>
      </c>
      <c r="L134" s="118" t="s">
        <v>266</v>
      </c>
    </row>
    <row r="135" spans="1:12" ht="27.6" thickBot="1" x14ac:dyDescent="0.6">
      <c r="B135" s="32" t="s">
        <v>30</v>
      </c>
      <c r="C135" s="33">
        <f>SUM(C114:C134)</f>
        <v>0</v>
      </c>
      <c r="I135" s="66"/>
    </row>
    <row r="136" spans="1:12" x14ac:dyDescent="0.55000000000000004">
      <c r="A136" s="97"/>
      <c r="C136" s="34" t="str">
        <f>IF(C135=100%,"","NOTE:  Please make sure total equals 100%")</f>
        <v>NOTE:  Please make sure total equals 100%</v>
      </c>
    </row>
    <row r="137" spans="1:12" x14ac:dyDescent="0.55000000000000004">
      <c r="A137" s="97"/>
    </row>
    <row r="138" spans="1:12" x14ac:dyDescent="0.55000000000000004">
      <c r="A138" s="97"/>
    </row>
    <row r="139" spans="1:12" ht="18.3" x14ac:dyDescent="0.55000000000000004">
      <c r="A139" s="64" t="s">
        <v>257</v>
      </c>
      <c r="I139" s="66"/>
    </row>
    <row r="140" spans="1:12" ht="15.6" x14ac:dyDescent="0.55000000000000004">
      <c r="A140" s="93"/>
      <c r="B140" s="1" t="s">
        <v>258</v>
      </c>
      <c r="I140" s="66"/>
      <c r="J140" s="103" t="s">
        <v>103</v>
      </c>
    </row>
    <row r="141" spans="1:12" x14ac:dyDescent="0.55000000000000004">
      <c r="A141" s="93"/>
      <c r="I141" s="66"/>
      <c r="J141" s="71" t="s">
        <v>353</v>
      </c>
    </row>
    <row r="142" spans="1:12" ht="15.6" x14ac:dyDescent="0.6">
      <c r="A142" s="104"/>
      <c r="B142" s="105" t="s">
        <v>334</v>
      </c>
      <c r="I142" s="66"/>
      <c r="J142" s="71" t="s">
        <v>31</v>
      </c>
    </row>
    <row r="143" spans="1:12" ht="15.6" x14ac:dyDescent="0.6">
      <c r="A143" s="106"/>
      <c r="B143" s="105" t="s">
        <v>335</v>
      </c>
      <c r="D143" s="107"/>
      <c r="I143" s="66"/>
      <c r="J143" s="71" t="s">
        <v>244</v>
      </c>
    </row>
    <row r="144" spans="1:12" ht="15.9" thickBot="1" x14ac:dyDescent="0.6">
      <c r="B144" s="108"/>
      <c r="C144" s="109"/>
      <c r="D144" s="107"/>
      <c r="I144" s="66"/>
      <c r="J144" s="71" t="s">
        <v>256</v>
      </c>
    </row>
    <row r="145" spans="1:12" ht="40.200000000000003" customHeight="1" thickTop="1" thickBot="1" x14ac:dyDescent="0.6">
      <c r="B145" s="110" t="s">
        <v>206</v>
      </c>
      <c r="C145" s="111" t="s">
        <v>336</v>
      </c>
      <c r="I145" s="66"/>
    </row>
    <row r="146" spans="1:12" ht="31.2" customHeight="1" thickTop="1" thickBot="1" x14ac:dyDescent="0.6">
      <c r="B146" s="31" t="s">
        <v>67</v>
      </c>
      <c r="C146" s="17"/>
      <c r="D146" s="65"/>
      <c r="I146" s="66"/>
      <c r="K146" s="99" t="s">
        <v>67</v>
      </c>
      <c r="L146" s="102" t="s">
        <v>135</v>
      </c>
    </row>
    <row r="147" spans="1:12" ht="27.6" customHeight="1" thickTop="1" thickBot="1" x14ac:dyDescent="0.6">
      <c r="B147" s="31" t="s">
        <v>33</v>
      </c>
      <c r="C147" s="17"/>
      <c r="I147" s="66"/>
      <c r="J147" s="103"/>
      <c r="K147" s="99" t="s">
        <v>33</v>
      </c>
      <c r="L147" s="102" t="s">
        <v>136</v>
      </c>
    </row>
    <row r="148" spans="1:12" ht="45.6" customHeight="1" thickTop="1" thickBot="1" x14ac:dyDescent="0.6">
      <c r="B148" s="31" t="s">
        <v>100</v>
      </c>
      <c r="C148" s="17"/>
      <c r="D148" s="65"/>
      <c r="I148" s="66"/>
      <c r="K148" s="99" t="s">
        <v>137</v>
      </c>
      <c r="L148" s="102" t="s">
        <v>138</v>
      </c>
    </row>
    <row r="149" spans="1:12" ht="30.6" customHeight="1" thickBot="1" x14ac:dyDescent="0.6">
      <c r="B149" s="31" t="s">
        <v>35</v>
      </c>
      <c r="C149" s="18"/>
      <c r="I149" s="66"/>
      <c r="K149" s="99" t="s">
        <v>35</v>
      </c>
      <c r="L149" s="102" t="s">
        <v>139</v>
      </c>
    </row>
    <row r="150" spans="1:12" ht="29.1" thickBot="1" x14ac:dyDescent="0.6">
      <c r="B150" s="35" t="s">
        <v>32</v>
      </c>
      <c r="C150" s="36">
        <f>SUM(C146:C149)</f>
        <v>0</v>
      </c>
      <c r="I150" s="66"/>
    </row>
    <row r="151" spans="1:12" x14ac:dyDescent="0.55000000000000004">
      <c r="A151" s="112"/>
      <c r="C151" s="34" t="str">
        <f>IF(C150=100%,"","NOTE:  Please make sure total equals 100%")</f>
        <v>NOTE:  Please make sure total equals 100%</v>
      </c>
    </row>
    <row r="152" spans="1:12" x14ac:dyDescent="0.55000000000000004">
      <c r="A152" s="97"/>
    </row>
    <row r="153" spans="1:12" x14ac:dyDescent="0.55000000000000004">
      <c r="A153" s="97"/>
    </row>
    <row r="154" spans="1:12" x14ac:dyDescent="0.55000000000000004">
      <c r="A154" s="93"/>
      <c r="I154" s="66"/>
    </row>
    <row r="155" spans="1:12" ht="15.6" x14ac:dyDescent="0.6">
      <c r="A155" s="104"/>
      <c r="B155" s="105" t="s">
        <v>337</v>
      </c>
      <c r="I155" s="66"/>
      <c r="J155" s="103" t="s">
        <v>103</v>
      </c>
    </row>
    <row r="156" spans="1:12" ht="15.6" x14ac:dyDescent="0.6">
      <c r="A156" s="106"/>
      <c r="B156" s="105" t="s">
        <v>91</v>
      </c>
      <c r="D156" s="107"/>
      <c r="I156" s="66"/>
      <c r="J156" s="71" t="s">
        <v>354</v>
      </c>
    </row>
    <row r="157" spans="1:12" ht="15.6" x14ac:dyDescent="0.55000000000000004">
      <c r="B157" s="113" t="s">
        <v>338</v>
      </c>
      <c r="C157" s="109"/>
      <c r="D157" s="107"/>
      <c r="I157" s="66"/>
      <c r="J157" s="71" t="s">
        <v>31</v>
      </c>
    </row>
    <row r="158" spans="1:12" ht="15.6" x14ac:dyDescent="0.55000000000000004">
      <c r="B158" s="113"/>
      <c r="C158" s="109"/>
      <c r="D158" s="107"/>
      <c r="I158" s="66"/>
    </row>
    <row r="159" spans="1:12" ht="15.9" thickBot="1" x14ac:dyDescent="0.6">
      <c r="B159" s="113"/>
      <c r="C159" s="109"/>
      <c r="D159" s="107"/>
      <c r="I159" s="66"/>
    </row>
    <row r="160" spans="1:12" ht="30.6" customHeight="1" thickTop="1" thickBot="1" x14ac:dyDescent="0.6">
      <c r="B160" s="114" t="s">
        <v>88</v>
      </c>
      <c r="C160" s="115" t="s">
        <v>336</v>
      </c>
      <c r="I160" s="66"/>
    </row>
    <row r="161" spans="2:12" ht="31.2" customHeight="1" thickTop="1" thickBot="1" x14ac:dyDescent="0.6">
      <c r="B161" s="116" t="s">
        <v>67</v>
      </c>
      <c r="C161" s="37" t="str">
        <f>"allocations below should sum to the total above of: "&amp;C146*100&amp;"%"</f>
        <v>allocations below should sum to the total above of: 0%</v>
      </c>
      <c r="D161" s="117"/>
      <c r="E161" s="107"/>
      <c r="I161" s="66"/>
    </row>
    <row r="162" spans="2:12" ht="43.8" thickTop="1" thickBot="1" x14ac:dyDescent="0.6">
      <c r="B162" s="38" t="s">
        <v>200</v>
      </c>
      <c r="C162" s="20"/>
      <c r="D162" s="65"/>
      <c r="I162" s="66"/>
      <c r="J162" s="103"/>
      <c r="K162" s="99" t="s">
        <v>201</v>
      </c>
      <c r="L162" s="102" t="s">
        <v>140</v>
      </c>
    </row>
    <row r="163" spans="2:12" ht="28.5" customHeight="1" thickTop="1" thickBot="1" x14ac:dyDescent="0.6">
      <c r="B163" s="39" t="s">
        <v>99</v>
      </c>
      <c r="C163" s="21"/>
      <c r="D163" s="65"/>
      <c r="I163" s="66"/>
      <c r="J163" s="103"/>
      <c r="K163" s="99" t="s">
        <v>99</v>
      </c>
      <c r="L163" s="118" t="s">
        <v>142</v>
      </c>
    </row>
    <row r="164" spans="2:12" ht="29.4" thickTop="1" thickBot="1" x14ac:dyDescent="0.6">
      <c r="B164" s="39" t="s">
        <v>36</v>
      </c>
      <c r="C164" s="21"/>
      <c r="I164" s="66"/>
      <c r="J164" s="103"/>
      <c r="K164" s="99" t="s">
        <v>36</v>
      </c>
      <c r="L164" s="102" t="s">
        <v>151</v>
      </c>
    </row>
    <row r="165" spans="2:12" ht="31.5" customHeight="1" thickTop="1" thickBot="1" x14ac:dyDescent="0.6">
      <c r="B165" s="39" t="s">
        <v>17</v>
      </c>
      <c r="C165" s="21"/>
      <c r="I165" s="66"/>
      <c r="J165" s="103"/>
      <c r="K165" s="99" t="s">
        <v>17</v>
      </c>
      <c r="L165" s="102" t="s">
        <v>152</v>
      </c>
    </row>
    <row r="166" spans="2:12" ht="58.2" thickTop="1" thickBot="1" x14ac:dyDescent="0.6">
      <c r="B166" s="40" t="s">
        <v>42</v>
      </c>
      <c r="C166" s="21"/>
      <c r="I166" s="66"/>
      <c r="J166" s="103"/>
      <c r="K166" s="119" t="s">
        <v>150</v>
      </c>
      <c r="L166" s="118" t="s">
        <v>153</v>
      </c>
    </row>
    <row r="167" spans="2:12" ht="72.599999999999994" thickTop="1" thickBot="1" x14ac:dyDescent="0.6">
      <c r="B167" s="40" t="s">
        <v>43</v>
      </c>
      <c r="C167" s="21"/>
      <c r="I167" s="66"/>
      <c r="J167" s="103"/>
      <c r="K167" s="120" t="s">
        <v>147</v>
      </c>
      <c r="L167" s="118" t="s">
        <v>148</v>
      </c>
    </row>
    <row r="168" spans="2:12" ht="29.4" thickTop="1" thickBot="1" x14ac:dyDescent="0.6">
      <c r="B168" s="40" t="s">
        <v>245</v>
      </c>
      <c r="C168" s="21"/>
      <c r="I168" s="66"/>
      <c r="J168" s="103"/>
      <c r="K168" s="99" t="s">
        <v>192</v>
      </c>
      <c r="L168" s="102" t="s">
        <v>246</v>
      </c>
    </row>
    <row r="169" spans="2:12" ht="25.2" customHeight="1" thickTop="1" thickBot="1" x14ac:dyDescent="0.6">
      <c r="B169" s="40" t="s">
        <v>47</v>
      </c>
      <c r="C169" s="22"/>
      <c r="I169" s="66"/>
      <c r="J169" s="103"/>
      <c r="K169" s="99" t="s">
        <v>47</v>
      </c>
      <c r="L169" s="118" t="s">
        <v>149</v>
      </c>
    </row>
    <row r="170" spans="2:12" ht="23.1" customHeight="1" thickTop="1" thickBot="1" x14ac:dyDescent="0.6">
      <c r="B170" s="41" t="s">
        <v>41</v>
      </c>
      <c r="C170" s="151">
        <f>SUM(C162:C169)</f>
        <v>0</v>
      </c>
      <c r="D170" s="42" t="str">
        <f>IF(C170&lt;&gt;C146,"Please Review:  Total Doesn't Match Allocation Above","")</f>
        <v/>
      </c>
      <c r="I170" s="66"/>
      <c r="J170" s="103"/>
      <c r="K170" s="121"/>
    </row>
    <row r="171" spans="2:12" ht="23.1" customHeight="1" thickBot="1" x14ac:dyDescent="0.6">
      <c r="B171" s="122"/>
      <c r="D171" s="122"/>
      <c r="E171" s="123"/>
      <c r="F171" s="124"/>
      <c r="I171" s="66"/>
      <c r="J171" s="103"/>
      <c r="K171" s="121"/>
    </row>
    <row r="172" spans="2:12" ht="27.6" customHeight="1" thickTop="1" thickBot="1" x14ac:dyDescent="0.6">
      <c r="B172" s="116" t="s">
        <v>33</v>
      </c>
      <c r="C172" s="37" t="str">
        <f>"allocations below should sum to the total above of: "&amp;C147*100&amp;"%"</f>
        <v>allocations below should sum to the total above of: 0%</v>
      </c>
      <c r="D172" s="125"/>
      <c r="E172" s="126"/>
      <c r="F172" s="127"/>
      <c r="I172" s="66"/>
      <c r="J172" s="103"/>
      <c r="K172" s="121"/>
    </row>
    <row r="173" spans="2:12" ht="29.4" thickTop="1" thickBot="1" x14ac:dyDescent="0.6">
      <c r="B173" s="38" t="s">
        <v>38</v>
      </c>
      <c r="C173" s="20"/>
      <c r="I173" s="66"/>
      <c r="J173" s="103"/>
      <c r="K173" s="120" t="s">
        <v>38</v>
      </c>
      <c r="L173" s="118" t="s">
        <v>143</v>
      </c>
    </row>
    <row r="174" spans="2:12" ht="24.3" customHeight="1" thickTop="1" thickBot="1" x14ac:dyDescent="0.6">
      <c r="B174" s="40" t="s">
        <v>39</v>
      </c>
      <c r="C174" s="21"/>
      <c r="I174" s="66"/>
      <c r="J174" s="103"/>
      <c r="K174" s="120" t="s">
        <v>39</v>
      </c>
      <c r="L174" s="118" t="s">
        <v>144</v>
      </c>
    </row>
    <row r="175" spans="2:12" ht="58.2" thickTop="1" thickBot="1" x14ac:dyDescent="0.6">
      <c r="B175" s="40" t="s">
        <v>44</v>
      </c>
      <c r="C175" s="21"/>
      <c r="I175" s="66"/>
      <c r="J175" s="103"/>
      <c r="K175" s="120" t="s">
        <v>44</v>
      </c>
      <c r="L175" s="118" t="s">
        <v>145</v>
      </c>
    </row>
    <row r="176" spans="2:12" ht="31.2" customHeight="1" thickTop="1" thickBot="1" x14ac:dyDescent="0.6">
      <c r="B176" s="40" t="s">
        <v>40</v>
      </c>
      <c r="C176" s="21"/>
      <c r="I176" s="66"/>
      <c r="J176" s="128"/>
      <c r="K176" s="120" t="s">
        <v>40</v>
      </c>
      <c r="L176" s="118" t="s">
        <v>146</v>
      </c>
    </row>
    <row r="177" spans="2:12" s="23" customFormat="1" ht="58.2" thickTop="1" thickBot="1" x14ac:dyDescent="0.6">
      <c r="B177" s="40" t="s">
        <v>45</v>
      </c>
      <c r="C177" s="21"/>
      <c r="I177" s="129"/>
      <c r="J177" s="130"/>
      <c r="K177" s="131" t="s">
        <v>141</v>
      </c>
      <c r="L177" s="118" t="s">
        <v>210</v>
      </c>
    </row>
    <row r="178" spans="2:12" s="23" customFormat="1" ht="33.9" customHeight="1" thickTop="1" thickBot="1" x14ac:dyDescent="0.6">
      <c r="B178" s="40" t="s">
        <v>46</v>
      </c>
      <c r="C178" s="21"/>
      <c r="I178" s="129"/>
      <c r="J178" s="130"/>
      <c r="K178" s="120" t="s">
        <v>46</v>
      </c>
      <c r="L178" s="118" t="s">
        <v>154</v>
      </c>
    </row>
    <row r="179" spans="2:12" s="23" customFormat="1" ht="27" customHeight="1" thickTop="1" thickBot="1" x14ac:dyDescent="0.6">
      <c r="B179" s="43" t="s">
        <v>93</v>
      </c>
      <c r="C179" s="151">
        <f>SUM(C173:C178)</f>
        <v>0</v>
      </c>
      <c r="D179" s="44" t="str">
        <f>IF(C179&lt;&gt;C147,"Please Review:  Total Doesn't Match Allocation Above","")</f>
        <v/>
      </c>
      <c r="I179" s="129"/>
      <c r="J179" s="130"/>
      <c r="K179" s="121"/>
    </row>
    <row r="180" spans="2:12" ht="23.1" customHeight="1" thickTop="1" thickBot="1" x14ac:dyDescent="0.6">
      <c r="B180" s="122"/>
      <c r="D180" s="122"/>
      <c r="E180" s="123"/>
      <c r="F180" s="124"/>
      <c r="I180" s="66"/>
      <c r="J180" s="103"/>
      <c r="K180" s="121"/>
    </row>
    <row r="181" spans="2:12" ht="31.2" customHeight="1" thickTop="1" thickBot="1" x14ac:dyDescent="0.6">
      <c r="B181" s="116" t="s">
        <v>101</v>
      </c>
      <c r="C181" s="37" t="str">
        <f>"allocations below should sum to the total above of: "&amp;C148*100&amp;"%"</f>
        <v>allocations below should sum to the total above of: 0%</v>
      </c>
      <c r="D181" s="132"/>
      <c r="E181" s="126"/>
      <c r="F181" s="127"/>
      <c r="I181" s="66"/>
      <c r="K181" s="121"/>
    </row>
    <row r="182" spans="2:12" ht="30.6" customHeight="1" thickTop="1" thickBot="1" x14ac:dyDescent="0.6">
      <c r="B182" s="40" t="s">
        <v>209</v>
      </c>
      <c r="C182" s="21"/>
      <c r="I182" s="66"/>
      <c r="J182" s="103"/>
      <c r="K182" s="120" t="s">
        <v>49</v>
      </c>
      <c r="L182" s="118" t="s">
        <v>247</v>
      </c>
    </row>
    <row r="183" spans="2:12" ht="29.4" customHeight="1" thickTop="1" thickBot="1" x14ac:dyDescent="0.6">
      <c r="B183" s="39" t="s">
        <v>48</v>
      </c>
      <c r="C183" s="21"/>
      <c r="I183" s="66"/>
      <c r="J183" s="103"/>
      <c r="K183" s="120" t="s">
        <v>48</v>
      </c>
      <c r="L183" s="118" t="s">
        <v>155</v>
      </c>
    </row>
    <row r="184" spans="2:12" ht="29.4" thickTop="1" thickBot="1" x14ac:dyDescent="0.6">
      <c r="B184" s="40" t="s">
        <v>50</v>
      </c>
      <c r="C184" s="21"/>
      <c r="I184" s="66"/>
      <c r="J184" s="103"/>
      <c r="K184" s="120" t="s">
        <v>50</v>
      </c>
      <c r="L184" s="118" t="s">
        <v>156</v>
      </c>
    </row>
    <row r="185" spans="2:12" ht="30.6" customHeight="1" thickTop="1" thickBot="1" x14ac:dyDescent="0.6">
      <c r="B185" s="40" t="s">
        <v>51</v>
      </c>
      <c r="C185" s="21"/>
      <c r="I185" s="66"/>
      <c r="J185" s="103"/>
      <c r="K185" s="120" t="s">
        <v>51</v>
      </c>
      <c r="L185" s="118" t="s">
        <v>157</v>
      </c>
    </row>
    <row r="186" spans="2:12" ht="30.6" customHeight="1" thickTop="1" thickBot="1" x14ac:dyDescent="0.6">
      <c r="B186" s="40" t="s">
        <v>159</v>
      </c>
      <c r="C186" s="21"/>
      <c r="I186" s="66"/>
      <c r="J186" s="103"/>
      <c r="K186" s="120" t="s">
        <v>159</v>
      </c>
      <c r="L186" s="118" t="s">
        <v>158</v>
      </c>
    </row>
    <row r="187" spans="2:12" ht="30.6" customHeight="1" thickTop="1" thickBot="1" x14ac:dyDescent="0.6">
      <c r="B187" s="43" t="s">
        <v>92</v>
      </c>
      <c r="C187" s="151">
        <f>SUM(C182:C186)</f>
        <v>0</v>
      </c>
      <c r="D187" s="45" t="str">
        <f>IF(C187&lt;&gt;C148,"Please Review:  Total Doesn't Match Allocation Above","")</f>
        <v/>
      </c>
      <c r="I187" s="66"/>
      <c r="J187" s="103"/>
      <c r="K187" s="121"/>
    </row>
    <row r="188" spans="2:12" ht="23.1" customHeight="1" thickTop="1" thickBot="1" x14ac:dyDescent="0.6">
      <c r="B188" s="122"/>
      <c r="D188" s="122"/>
      <c r="E188" s="123"/>
      <c r="F188" s="124"/>
      <c r="I188" s="66"/>
      <c r="J188" s="103"/>
      <c r="K188" s="121"/>
    </row>
    <row r="189" spans="2:12" ht="21" thickTop="1" thickBot="1" x14ac:dyDescent="0.6">
      <c r="B189" s="116" t="s">
        <v>34</v>
      </c>
      <c r="C189" s="37" t="s">
        <v>111</v>
      </c>
      <c r="D189" s="132"/>
      <c r="E189" s="126"/>
      <c r="F189" s="127"/>
      <c r="I189" s="66"/>
      <c r="K189" s="121"/>
    </row>
    <row r="190" spans="2:12" ht="30.6" customHeight="1" thickTop="1" thickBot="1" x14ac:dyDescent="0.6">
      <c r="B190" s="46" t="s">
        <v>35</v>
      </c>
      <c r="C190" s="152">
        <f>C149</f>
        <v>0</v>
      </c>
      <c r="D190" s="133" t="str">
        <f>IF(C190&lt;&gt;C149,"Please Review:  Total Doesn't Match Allocation Above","")</f>
        <v/>
      </c>
      <c r="I190" s="66"/>
      <c r="K190" s="121"/>
    </row>
    <row r="191" spans="2:12" ht="7.5" customHeight="1" thickBot="1" x14ac:dyDescent="0.6">
      <c r="B191" s="122"/>
      <c r="C191" s="26"/>
      <c r="D191" s="122"/>
      <c r="E191" s="123"/>
      <c r="F191" s="124"/>
      <c r="I191" s="66"/>
      <c r="J191" s="103"/>
      <c r="K191" s="121"/>
    </row>
    <row r="192" spans="2:12" ht="29.4" thickTop="1" thickBot="1" x14ac:dyDescent="0.6">
      <c r="B192" s="134" t="s">
        <v>32</v>
      </c>
      <c r="C192" s="153">
        <f>C190+C187+C179+C170</f>
        <v>0</v>
      </c>
      <c r="I192" s="66"/>
      <c r="K192" s="121"/>
    </row>
    <row r="193" spans="1:12" x14ac:dyDescent="0.55000000000000004">
      <c r="A193" s="112"/>
      <c r="C193" s="34" t="str">
        <f>IF(C192=100%,"","NOTE:  Please make sure total equals 100%")</f>
        <v>NOTE:  Please make sure total equals 100%</v>
      </c>
      <c r="K193" s="121"/>
    </row>
    <row r="194" spans="1:12" x14ac:dyDescent="0.55000000000000004">
      <c r="A194" s="112"/>
      <c r="K194" s="121"/>
    </row>
    <row r="195" spans="1:12" ht="15.3" customHeight="1" x14ac:dyDescent="0.55000000000000004">
      <c r="A195" s="135"/>
      <c r="K195" s="121"/>
    </row>
    <row r="196" spans="1:12" x14ac:dyDescent="0.55000000000000004">
      <c r="A196" s="112"/>
      <c r="K196" s="121"/>
    </row>
    <row r="197" spans="1:12" x14ac:dyDescent="0.55000000000000004">
      <c r="A197" s="106" t="s">
        <v>339</v>
      </c>
      <c r="D197" s="65"/>
      <c r="I197" s="66"/>
      <c r="K197" s="121"/>
    </row>
    <row r="198" spans="1:12" x14ac:dyDescent="0.55000000000000004">
      <c r="A198" s="106"/>
      <c r="B198" s="3" t="s">
        <v>291</v>
      </c>
      <c r="I198" s="66"/>
      <c r="K198" s="121"/>
    </row>
    <row r="199" spans="1:12" ht="15.9" thickBot="1" x14ac:dyDescent="0.6">
      <c r="A199" s="112"/>
      <c r="I199" s="66"/>
      <c r="J199" s="103" t="s">
        <v>103</v>
      </c>
      <c r="K199" s="121"/>
    </row>
    <row r="200" spans="1:12" ht="15.6" x14ac:dyDescent="0.55000000000000004">
      <c r="B200" s="136"/>
      <c r="C200" s="137"/>
      <c r="D200" s="65"/>
      <c r="I200" s="66"/>
      <c r="J200" s="71" t="s">
        <v>355</v>
      </c>
      <c r="K200" s="121"/>
    </row>
    <row r="201" spans="1:12" ht="15.6" x14ac:dyDescent="0.55000000000000004">
      <c r="B201" s="138" t="s">
        <v>68</v>
      </c>
      <c r="C201" s="139" t="s">
        <v>336</v>
      </c>
      <c r="I201" s="66"/>
      <c r="J201" s="71" t="s">
        <v>31</v>
      </c>
      <c r="K201" s="121"/>
    </row>
    <row r="202" spans="1:12" ht="15.9" thickBot="1" x14ac:dyDescent="0.6">
      <c r="B202" s="138"/>
      <c r="C202" s="140"/>
      <c r="I202" s="66"/>
      <c r="J202" s="141"/>
      <c r="K202" s="121"/>
    </row>
    <row r="203" spans="1:12" ht="58.2" thickTop="1" thickBot="1" x14ac:dyDescent="0.6">
      <c r="B203" s="43" t="s">
        <v>54</v>
      </c>
      <c r="C203" s="24"/>
      <c r="I203" s="66"/>
      <c r="J203" s="142"/>
      <c r="K203" s="143" t="s">
        <v>168</v>
      </c>
      <c r="L203" s="118" t="s">
        <v>169</v>
      </c>
    </row>
    <row r="204" spans="1:12" ht="29.4" thickTop="1" thickBot="1" x14ac:dyDescent="0.6">
      <c r="B204" s="43" t="s">
        <v>94</v>
      </c>
      <c r="C204" s="24"/>
      <c r="I204" s="66"/>
      <c r="J204" s="142"/>
      <c r="K204" s="143" t="s">
        <v>173</v>
      </c>
      <c r="L204" s="118" t="s">
        <v>170</v>
      </c>
    </row>
    <row r="205" spans="1:12" ht="58.2" thickTop="1" thickBot="1" x14ac:dyDescent="0.6">
      <c r="B205" s="43" t="s">
        <v>55</v>
      </c>
      <c r="C205" s="24"/>
      <c r="I205" s="66"/>
      <c r="J205" s="142"/>
      <c r="K205" s="143" t="s">
        <v>174</v>
      </c>
      <c r="L205" s="118" t="s">
        <v>171</v>
      </c>
    </row>
    <row r="206" spans="1:12" s="25" customFormat="1" ht="26.7" customHeight="1" thickTop="1" thickBot="1" x14ac:dyDescent="0.6">
      <c r="B206" s="47" t="s">
        <v>56</v>
      </c>
      <c r="C206" s="24"/>
      <c r="I206" s="144"/>
      <c r="J206" s="142"/>
      <c r="K206" s="143" t="s">
        <v>56</v>
      </c>
      <c r="L206" s="118" t="s">
        <v>160</v>
      </c>
    </row>
    <row r="207" spans="1:12" s="25" customFormat="1" ht="26.7" customHeight="1" thickTop="1" thickBot="1" x14ac:dyDescent="0.6">
      <c r="B207" s="47" t="s">
        <v>57</v>
      </c>
      <c r="C207" s="24"/>
      <c r="I207" s="144"/>
      <c r="J207" s="142"/>
      <c r="K207" s="143" t="s">
        <v>57</v>
      </c>
      <c r="L207" s="118" t="s">
        <v>161</v>
      </c>
    </row>
    <row r="208" spans="1:12" ht="43.8" thickTop="1" thickBot="1" x14ac:dyDescent="0.6">
      <c r="B208" s="43" t="s">
        <v>58</v>
      </c>
      <c r="C208" s="24"/>
      <c r="I208" s="66"/>
      <c r="J208" s="128"/>
      <c r="K208" s="143" t="s">
        <v>175</v>
      </c>
      <c r="L208" s="118" t="s">
        <v>172</v>
      </c>
    </row>
    <row r="209" spans="1:12" s="25" customFormat="1" ht="28.8" customHeight="1" thickTop="1" thickBot="1" x14ac:dyDescent="0.6">
      <c r="B209" s="47" t="s">
        <v>59</v>
      </c>
      <c r="C209" s="24"/>
      <c r="I209" s="144"/>
      <c r="J209" s="142"/>
      <c r="K209" s="143" t="s">
        <v>59</v>
      </c>
      <c r="L209" s="118" t="s">
        <v>162</v>
      </c>
    </row>
    <row r="210" spans="1:12" ht="26.4" thickTop="1" thickBot="1" x14ac:dyDescent="0.6">
      <c r="B210" s="43" t="s">
        <v>60</v>
      </c>
      <c r="C210" s="24"/>
      <c r="I210" s="66"/>
      <c r="J210" s="142"/>
      <c r="K210" s="143" t="s">
        <v>60</v>
      </c>
      <c r="L210" s="118" t="s">
        <v>163</v>
      </c>
    </row>
    <row r="211" spans="1:12" s="25" customFormat="1" ht="28.8" customHeight="1" thickTop="1" thickBot="1" x14ac:dyDescent="0.6">
      <c r="B211" s="47" t="s">
        <v>61</v>
      </c>
      <c r="C211" s="24"/>
      <c r="I211" s="144"/>
      <c r="J211" s="145"/>
      <c r="K211" s="143" t="s">
        <v>61</v>
      </c>
      <c r="L211" s="118" t="s">
        <v>300</v>
      </c>
    </row>
    <row r="212" spans="1:12" ht="43.8" thickTop="1" thickBot="1" x14ac:dyDescent="0.6">
      <c r="B212" s="43" t="s">
        <v>62</v>
      </c>
      <c r="C212" s="24"/>
      <c r="I212" s="66"/>
      <c r="J212" s="145"/>
      <c r="K212" s="143" t="s">
        <v>176</v>
      </c>
      <c r="L212" s="118" t="s">
        <v>177</v>
      </c>
    </row>
    <row r="213" spans="1:12" s="25" customFormat="1" ht="28.8" customHeight="1" thickTop="1" thickBot="1" x14ac:dyDescent="0.6">
      <c r="B213" s="47" t="s">
        <v>63</v>
      </c>
      <c r="C213" s="24"/>
      <c r="I213" s="144"/>
      <c r="K213" s="143" t="s">
        <v>63</v>
      </c>
      <c r="L213" s="118" t="s">
        <v>165</v>
      </c>
    </row>
    <row r="214" spans="1:12" s="25" customFormat="1" ht="28.8" customHeight="1" thickTop="1" thickBot="1" x14ac:dyDescent="0.6">
      <c r="B214" s="47" t="s">
        <v>248</v>
      </c>
      <c r="C214" s="24"/>
      <c r="I214" s="144"/>
      <c r="K214" s="143" t="s">
        <v>249</v>
      </c>
      <c r="L214" s="118" t="s">
        <v>250</v>
      </c>
    </row>
    <row r="215" spans="1:12" s="25" customFormat="1" ht="28.8" customHeight="1" thickTop="1" thickBot="1" x14ac:dyDescent="0.6">
      <c r="B215" s="47" t="s">
        <v>52</v>
      </c>
      <c r="C215" s="24"/>
      <c r="I215" s="144"/>
      <c r="K215" s="143" t="s">
        <v>52</v>
      </c>
      <c r="L215" s="118" t="s">
        <v>203</v>
      </c>
    </row>
    <row r="216" spans="1:12" s="25" customFormat="1" ht="28.8" customHeight="1" thickTop="1" thickBot="1" x14ac:dyDescent="0.6">
      <c r="B216" s="47" t="s">
        <v>104</v>
      </c>
      <c r="C216" s="24"/>
      <c r="I216" s="144"/>
      <c r="K216" s="143" t="s">
        <v>104</v>
      </c>
      <c r="L216" s="118" t="s">
        <v>164</v>
      </c>
    </row>
    <row r="217" spans="1:12" ht="29.4" thickTop="1" thickBot="1" x14ac:dyDescent="0.6">
      <c r="B217" s="43" t="s">
        <v>105</v>
      </c>
      <c r="C217" s="24"/>
      <c r="I217" s="66"/>
      <c r="K217" s="143" t="s">
        <v>105</v>
      </c>
      <c r="L217" s="118" t="s">
        <v>166</v>
      </c>
    </row>
    <row r="218" spans="1:12" ht="31.2" customHeight="1" thickTop="1" thickBot="1" x14ac:dyDescent="0.6">
      <c r="B218" s="29" t="s">
        <v>53</v>
      </c>
      <c r="C218" s="24"/>
      <c r="I218" s="66"/>
      <c r="K218" s="146" t="s">
        <v>53</v>
      </c>
      <c r="L218" s="118" t="s">
        <v>167</v>
      </c>
    </row>
    <row r="219" spans="1:12" ht="31.2" customHeight="1" thickTop="1" thickBot="1" x14ac:dyDescent="0.6">
      <c r="B219" s="31" t="s">
        <v>264</v>
      </c>
      <c r="C219" s="19"/>
      <c r="D219" s="177" t="s">
        <v>313</v>
      </c>
      <c r="I219" s="66"/>
      <c r="K219" s="99" t="s">
        <v>264</v>
      </c>
      <c r="L219" s="118" t="s">
        <v>265</v>
      </c>
    </row>
    <row r="220" spans="1:12" ht="27.6" thickBot="1" x14ac:dyDescent="0.6">
      <c r="B220" s="32" t="s">
        <v>30</v>
      </c>
      <c r="C220" s="33">
        <f>SUM(C203:C219)</f>
        <v>0</v>
      </c>
      <c r="I220" s="66"/>
      <c r="K220" s="121"/>
    </row>
    <row r="221" spans="1:12" x14ac:dyDescent="0.55000000000000004">
      <c r="C221" s="34" t="str">
        <f>IF(C220=100%,"","NOTE:  Please make sure total equals 100%")</f>
        <v>NOTE:  Please make sure total equals 100%</v>
      </c>
      <c r="K221" s="121"/>
    </row>
    <row r="222" spans="1:12" x14ac:dyDescent="0.55000000000000004">
      <c r="K222" s="121"/>
    </row>
    <row r="223" spans="1:12" x14ac:dyDescent="0.55000000000000004">
      <c r="K223" s="121"/>
    </row>
    <row r="224" spans="1:12" x14ac:dyDescent="0.55000000000000004">
      <c r="A224" s="106" t="s">
        <v>340</v>
      </c>
      <c r="I224" s="66"/>
      <c r="K224" s="121"/>
    </row>
    <row r="225" spans="1:12" ht="15.6" x14ac:dyDescent="0.55000000000000004">
      <c r="A225" s="106"/>
      <c r="B225" s="3" t="s">
        <v>292</v>
      </c>
      <c r="I225" s="66"/>
      <c r="J225" s="103" t="s">
        <v>103</v>
      </c>
      <c r="K225" s="121"/>
    </row>
    <row r="226" spans="1:12" ht="14.7" thickBot="1" x14ac:dyDescent="0.6">
      <c r="A226" s="112"/>
      <c r="I226" s="66"/>
      <c r="J226" s="71" t="s">
        <v>356</v>
      </c>
    </row>
    <row r="227" spans="1:12" ht="15.6" x14ac:dyDescent="0.55000000000000004">
      <c r="B227" s="147"/>
      <c r="C227" s="137"/>
      <c r="I227" s="66"/>
      <c r="J227" s="71" t="s">
        <v>31</v>
      </c>
    </row>
    <row r="228" spans="1:12" ht="15.6" x14ac:dyDescent="0.55000000000000004">
      <c r="B228" s="138" t="s">
        <v>64</v>
      </c>
      <c r="C228" s="139" t="s">
        <v>336</v>
      </c>
      <c r="I228" s="66"/>
    </row>
    <row r="229" spans="1:12" ht="15.9" thickBot="1" x14ac:dyDescent="0.6">
      <c r="B229" s="138"/>
      <c r="C229" s="140"/>
      <c r="I229" s="66"/>
    </row>
    <row r="230" spans="1:12" ht="31.2" customHeight="1" thickTop="1" thickBot="1" x14ac:dyDescent="0.6">
      <c r="B230" s="47" t="s">
        <v>95</v>
      </c>
      <c r="C230" s="24"/>
      <c r="D230" s="65"/>
      <c r="I230" s="66"/>
      <c r="K230" s="143" t="s">
        <v>95</v>
      </c>
      <c r="L230" s="118" t="s">
        <v>178</v>
      </c>
    </row>
    <row r="231" spans="1:12" ht="31.2" customHeight="1" thickTop="1" thickBot="1" x14ac:dyDescent="0.6">
      <c r="B231" s="47" t="s">
        <v>96</v>
      </c>
      <c r="C231" s="24"/>
      <c r="D231" s="65"/>
      <c r="I231" s="66"/>
      <c r="K231" s="143" t="s">
        <v>96</v>
      </c>
      <c r="L231" s="118" t="s">
        <v>179</v>
      </c>
    </row>
    <row r="232" spans="1:12" ht="85.5" thickTop="1" thickBot="1" x14ac:dyDescent="0.6">
      <c r="B232" s="47" t="s">
        <v>106</v>
      </c>
      <c r="C232" s="24"/>
      <c r="D232" s="148"/>
      <c r="I232" s="66"/>
      <c r="J232" s="103"/>
      <c r="K232" s="143" t="s">
        <v>106</v>
      </c>
      <c r="L232" s="118" t="s">
        <v>180</v>
      </c>
    </row>
    <row r="233" spans="1:12" ht="26.4" customHeight="1" thickTop="1" thickBot="1" x14ac:dyDescent="0.6">
      <c r="A233" s="25"/>
      <c r="B233" s="47" t="s">
        <v>108</v>
      </c>
      <c r="C233" s="24"/>
      <c r="D233" s="25"/>
      <c r="I233" s="66"/>
      <c r="K233" s="143" t="s">
        <v>108</v>
      </c>
      <c r="L233" s="118" t="s">
        <v>181</v>
      </c>
    </row>
    <row r="234" spans="1:12" ht="143.1" thickTop="1" thickBot="1" x14ac:dyDescent="0.6">
      <c r="A234" s="25"/>
      <c r="B234" s="47" t="s">
        <v>109</v>
      </c>
      <c r="C234" s="24"/>
      <c r="D234" s="25"/>
      <c r="I234" s="66"/>
      <c r="K234" s="143" t="s">
        <v>109</v>
      </c>
      <c r="L234" s="118" t="s">
        <v>182</v>
      </c>
    </row>
    <row r="235" spans="1:12" ht="29.4" thickTop="1" thickBot="1" x14ac:dyDescent="0.6">
      <c r="B235" s="47" t="s">
        <v>107</v>
      </c>
      <c r="C235" s="24"/>
      <c r="I235" s="66"/>
      <c r="J235" s="103"/>
      <c r="K235" s="143" t="s">
        <v>107</v>
      </c>
      <c r="L235" s="118" t="s">
        <v>183</v>
      </c>
    </row>
    <row r="236" spans="1:12" ht="26.7" customHeight="1" thickTop="1" thickBot="1" x14ac:dyDescent="0.6">
      <c r="B236" s="29" t="s">
        <v>53</v>
      </c>
      <c r="C236" s="24"/>
      <c r="I236" s="66"/>
      <c r="K236" s="143" t="s">
        <v>53</v>
      </c>
      <c r="L236" s="118" t="s">
        <v>184</v>
      </c>
    </row>
    <row r="237" spans="1:12" ht="31.2" customHeight="1" thickTop="1" thickBot="1" x14ac:dyDescent="0.6">
      <c r="B237" s="31" t="s">
        <v>264</v>
      </c>
      <c r="C237" s="19"/>
      <c r="D237" s="177" t="s">
        <v>313</v>
      </c>
      <c r="I237" s="66"/>
      <c r="K237" s="99" t="s">
        <v>264</v>
      </c>
      <c r="L237" s="118" t="s">
        <v>267</v>
      </c>
    </row>
    <row r="238" spans="1:12" ht="27.6" thickBot="1" x14ac:dyDescent="0.6">
      <c r="B238" s="32" t="s">
        <v>30</v>
      </c>
      <c r="C238" s="33">
        <f>SUM(C230:C237)</f>
        <v>0</v>
      </c>
      <c r="I238" s="66"/>
    </row>
    <row r="239" spans="1:12" ht="15.6" x14ac:dyDescent="0.55000000000000004">
      <c r="C239" s="34" t="str">
        <f>IF(C238=100%,"","NOTE:  Please make sure total equals 100%")</f>
        <v>NOTE:  Please make sure total equals 100%</v>
      </c>
      <c r="I239" s="66"/>
      <c r="J239" s="103"/>
    </row>
    <row r="240" spans="1:12" x14ac:dyDescent="0.55000000000000004">
      <c r="A240" s="149"/>
      <c r="B240" s="150"/>
    </row>
    <row r="241" spans="1:6" x14ac:dyDescent="0.55000000000000004">
      <c r="B241" s="150"/>
    </row>
    <row r="242" spans="1:6" s="181" customFormat="1" x14ac:dyDescent="0.55000000000000004">
      <c r="A242" s="186" t="s">
        <v>362</v>
      </c>
      <c r="B242" s="186"/>
      <c r="C242" s="186"/>
      <c r="D242" s="186"/>
      <c r="E242" s="186"/>
    </row>
    <row r="243" spans="1:6" s="181" customFormat="1" x14ac:dyDescent="0.55000000000000004">
      <c r="A243" s="187" t="s">
        <v>363</v>
      </c>
      <c r="B243" s="186"/>
      <c r="E243" s="186"/>
    </row>
    <row r="244" spans="1:6" s="181" customFormat="1" x14ac:dyDescent="0.55000000000000004">
      <c r="A244" s="188"/>
    </row>
    <row r="245" spans="1:6" s="181" customFormat="1" x14ac:dyDescent="0.55000000000000004">
      <c r="A245" s="186" t="s">
        <v>367</v>
      </c>
      <c r="B245" s="186"/>
      <c r="C245" s="186"/>
      <c r="D245" s="186"/>
      <c r="E245" s="186"/>
      <c r="F245" s="186"/>
    </row>
    <row r="247" spans="1:6" ht="21" x14ac:dyDescent="0.55000000000000004">
      <c r="A247" s="189" t="s">
        <v>366</v>
      </c>
    </row>
  </sheetData>
  <sheetProtection selectLockedCells="1"/>
  <dataValidations count="1">
    <dataValidation type="list" allowBlank="1" showInputMessage="1" showErrorMessage="1" sqref="B71:B81" xr:uid="{7147653F-98AC-42A1-B190-4AB91554C0B4}">
      <formula1>"Acquired, Divested"</formula1>
    </dataValidation>
  </dataValidations>
  <hyperlinks>
    <hyperlink ref="A18" r:id="rId1" display="https://www.insightsassociation.org/Resources/IA-Survey" xr:uid="{368ED0DA-C31E-4D1D-B5E8-A6360A0F4798}"/>
    <hyperlink ref="A243" r:id="rId2" display="https://www.insightsassociation.org/Resources/IA-Survey" xr:uid="{AB6EEDC5-8FFB-420D-9B86-02DA02D5EAF7}"/>
  </hyperlinks>
  <pageMargins left="0.7" right="0.7" top="0.75" bottom="0.75" header="0.3" footer="0.3"/>
  <pageSetup orientation="portrait" r:id="rId3"/>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6FD416-5A6E-49AC-ABDA-7014BA560110}">
  <dimension ref="A2:J191"/>
  <sheetViews>
    <sheetView workbookViewId="0">
      <selection activeCell="C167" sqref="B1:J1048576"/>
    </sheetView>
  </sheetViews>
  <sheetFormatPr defaultRowHeight="14.4" x14ac:dyDescent="0.55000000000000004"/>
  <cols>
    <col min="1" max="1" width="1.578125" style="1" customWidth="1"/>
    <col min="2" max="2" width="1.3125" style="1" customWidth="1"/>
    <col min="3" max="3" width="26.89453125" style="1" customWidth="1"/>
    <col min="4" max="4" width="98.1015625" style="1" customWidth="1"/>
    <col min="5" max="9" width="8.83984375" style="1"/>
  </cols>
  <sheetData>
    <row r="2" spans="1:5" ht="22.8" x14ac:dyDescent="0.55000000000000004">
      <c r="C2" s="48"/>
      <c r="D2" s="6"/>
    </row>
    <row r="3" spans="1:5" ht="23.4" x14ac:dyDescent="0.85">
      <c r="C3" s="48"/>
      <c r="D3" s="165" t="s">
        <v>185</v>
      </c>
    </row>
    <row r="4" spans="1:5" ht="22.8" x14ac:dyDescent="0.75">
      <c r="C4" s="48"/>
      <c r="D4" s="165" t="s">
        <v>0</v>
      </c>
    </row>
    <row r="5" spans="1:5" ht="22.8" x14ac:dyDescent="0.75">
      <c r="C5" s="49"/>
      <c r="D5" s="165" t="s">
        <v>1</v>
      </c>
    </row>
    <row r="6" spans="1:5" ht="22.8" x14ac:dyDescent="0.75">
      <c r="D6" s="165" t="s">
        <v>285</v>
      </c>
    </row>
    <row r="9" spans="1:5" x14ac:dyDescent="0.55000000000000004">
      <c r="A9" s="66"/>
      <c r="B9" s="67"/>
      <c r="C9" s="68"/>
    </row>
    <row r="10" spans="1:5" ht="26.1" customHeight="1" x14ac:dyDescent="0.55000000000000004">
      <c r="A10" s="66"/>
      <c r="B10" s="167" t="s">
        <v>268</v>
      </c>
      <c r="C10" s="96"/>
      <c r="D10" s="4"/>
      <c r="E10" s="4"/>
    </row>
    <row r="11" spans="1:5" x14ac:dyDescent="0.55000000000000004">
      <c r="A11" s="66"/>
      <c r="C11" s="70" t="s">
        <v>20</v>
      </c>
      <c r="D11" s="71" t="s">
        <v>21</v>
      </c>
      <c r="E11" s="4"/>
    </row>
    <row r="12" spans="1:5" x14ac:dyDescent="0.55000000000000004">
      <c r="A12" s="66"/>
      <c r="C12" s="70" t="s">
        <v>22</v>
      </c>
      <c r="D12" s="72" t="s">
        <v>5</v>
      </c>
      <c r="E12" s="4"/>
    </row>
    <row r="13" spans="1:5" x14ac:dyDescent="0.55000000000000004">
      <c r="A13" s="66"/>
      <c r="C13" s="70"/>
      <c r="D13" s="72"/>
      <c r="E13" s="4"/>
    </row>
    <row r="14" spans="1:5" x14ac:dyDescent="0.55000000000000004">
      <c r="A14" s="66"/>
      <c r="C14" s="70" t="s">
        <v>259</v>
      </c>
      <c r="D14" s="74"/>
      <c r="E14" s="4"/>
    </row>
    <row r="15" spans="1:5" x14ac:dyDescent="0.55000000000000004">
      <c r="A15" s="66"/>
      <c r="C15" s="75" t="s">
        <v>212</v>
      </c>
      <c r="D15" s="74"/>
      <c r="E15" s="4"/>
    </row>
    <row r="16" spans="1:5" x14ac:dyDescent="0.55000000000000004">
      <c r="A16" s="66"/>
      <c r="C16" s="75" t="s">
        <v>213</v>
      </c>
      <c r="D16" s="74"/>
      <c r="E16" s="4"/>
    </row>
    <row r="17" spans="1:5" x14ac:dyDescent="0.55000000000000004">
      <c r="A17" s="66"/>
      <c r="C17" s="75"/>
      <c r="D17" s="74"/>
      <c r="E17" s="4"/>
    </row>
    <row r="18" spans="1:5" x14ac:dyDescent="0.55000000000000004">
      <c r="A18" s="66"/>
      <c r="C18" s="75" t="s">
        <v>214</v>
      </c>
      <c r="D18" s="4"/>
      <c r="E18" s="4"/>
    </row>
    <row r="19" spans="1:5" x14ac:dyDescent="0.55000000000000004">
      <c r="A19" s="66"/>
      <c r="C19" s="75" t="s">
        <v>215</v>
      </c>
      <c r="D19" s="4"/>
      <c r="E19" s="4"/>
    </row>
    <row r="21" spans="1:5" x14ac:dyDescent="0.55000000000000004">
      <c r="A21" s="66"/>
      <c r="C21" s="70" t="s">
        <v>269</v>
      </c>
      <c r="D21" s="74"/>
      <c r="E21" s="4"/>
    </row>
    <row r="22" spans="1:5" x14ac:dyDescent="0.55000000000000004">
      <c r="A22" s="66"/>
      <c r="C22" s="75" t="s">
        <v>235</v>
      </c>
      <c r="D22" s="74"/>
      <c r="E22" s="4"/>
    </row>
    <row r="23" spans="1:5" x14ac:dyDescent="0.55000000000000004">
      <c r="A23" s="66"/>
      <c r="C23" s="75" t="s">
        <v>236</v>
      </c>
      <c r="D23" s="74"/>
      <c r="E23" s="4"/>
    </row>
    <row r="24" spans="1:5" x14ac:dyDescent="0.55000000000000004">
      <c r="A24" s="66"/>
      <c r="C24" s="75"/>
      <c r="D24" s="74"/>
      <c r="E24" s="4"/>
    </row>
    <row r="25" spans="1:5" x14ac:dyDescent="0.55000000000000004">
      <c r="A25" s="66"/>
      <c r="C25" s="70"/>
      <c r="D25" s="72"/>
      <c r="E25" s="4"/>
    </row>
    <row r="26" spans="1:5" x14ac:dyDescent="0.55000000000000004">
      <c r="A26" s="66"/>
      <c r="B26" s="78"/>
      <c r="C26" s="166" t="s">
        <v>270</v>
      </c>
    </row>
    <row r="27" spans="1:5" x14ac:dyDescent="0.55000000000000004">
      <c r="A27" s="66"/>
      <c r="C27" s="79"/>
      <c r="D27" s="74"/>
      <c r="E27" s="4"/>
    </row>
    <row r="28" spans="1:5" x14ac:dyDescent="0.55000000000000004">
      <c r="A28" s="66"/>
      <c r="B28" s="78"/>
      <c r="C28" s="166" t="s">
        <v>271</v>
      </c>
    </row>
    <row r="29" spans="1:5" x14ac:dyDescent="0.55000000000000004">
      <c r="A29" s="66"/>
      <c r="B29" s="78" t="s">
        <v>112</v>
      </c>
    </row>
    <row r="32" spans="1:5" x14ac:dyDescent="0.55000000000000004">
      <c r="A32" s="66"/>
      <c r="B32" s="67" t="s">
        <v>272</v>
      </c>
    </row>
    <row r="33" spans="1:8" x14ac:dyDescent="0.55000000000000004">
      <c r="A33" s="66"/>
      <c r="B33" s="70" t="s">
        <v>113</v>
      </c>
      <c r="C33" s="81"/>
    </row>
    <row r="34" spans="1:8" x14ac:dyDescent="0.55000000000000004">
      <c r="A34" s="66"/>
      <c r="B34" s="70"/>
      <c r="C34" s="81"/>
    </row>
    <row r="35" spans="1:8" x14ac:dyDescent="0.55000000000000004">
      <c r="A35" s="66"/>
      <c r="B35" s="70" t="s">
        <v>114</v>
      </c>
      <c r="C35" s="81"/>
    </row>
    <row r="36" spans="1:8" x14ac:dyDescent="0.55000000000000004">
      <c r="A36" s="66"/>
      <c r="B36" s="84"/>
      <c r="C36" s="81"/>
    </row>
    <row r="37" spans="1:8" x14ac:dyDescent="0.55000000000000004">
      <c r="A37" s="66"/>
      <c r="B37" s="84" t="s">
        <v>11</v>
      </c>
      <c r="C37" s="81"/>
    </row>
    <row r="38" spans="1:8" x14ac:dyDescent="0.55000000000000004">
      <c r="A38" s="66"/>
      <c r="B38" s="84" t="s">
        <v>12</v>
      </c>
      <c r="C38" s="81"/>
    </row>
    <row r="39" spans="1:8" x14ac:dyDescent="0.55000000000000004">
      <c r="A39" s="66"/>
      <c r="B39" s="84" t="s">
        <v>7</v>
      </c>
      <c r="C39" s="81"/>
    </row>
    <row r="40" spans="1:8" x14ac:dyDescent="0.55000000000000004">
      <c r="A40" s="66"/>
      <c r="B40" s="84" t="s">
        <v>8</v>
      </c>
      <c r="C40" s="81"/>
    </row>
    <row r="41" spans="1:8" x14ac:dyDescent="0.55000000000000004">
      <c r="A41" s="66"/>
      <c r="B41" s="84" t="s">
        <v>9</v>
      </c>
      <c r="C41" s="81"/>
    </row>
    <row r="42" spans="1:8" x14ac:dyDescent="0.55000000000000004">
      <c r="A42" s="66"/>
      <c r="B42" s="84" t="s">
        <v>10</v>
      </c>
      <c r="C42" s="84"/>
    </row>
    <row r="45" spans="1:8" x14ac:dyDescent="0.55000000000000004">
      <c r="A45" s="66"/>
      <c r="B45" s="67"/>
    </row>
    <row r="46" spans="1:8" x14ac:dyDescent="0.55000000000000004">
      <c r="A46" s="66"/>
      <c r="B46" s="67" t="s">
        <v>19</v>
      </c>
      <c r="D46" s="81"/>
      <c r="E46" s="4"/>
      <c r="F46" s="4"/>
      <c r="G46" s="4"/>
      <c r="H46" s="4"/>
    </row>
    <row r="47" spans="1:8" x14ac:dyDescent="0.55000000000000004">
      <c r="A47" s="66"/>
      <c r="B47" s="70" t="s">
        <v>13</v>
      </c>
      <c r="D47" s="81"/>
      <c r="E47" s="4"/>
      <c r="F47" s="4"/>
      <c r="G47" s="4"/>
      <c r="H47" s="4"/>
    </row>
    <row r="48" spans="1:8" x14ac:dyDescent="0.55000000000000004">
      <c r="A48" s="66"/>
      <c r="B48" s="84" t="s">
        <v>25</v>
      </c>
      <c r="D48" s="81"/>
      <c r="E48" s="4"/>
      <c r="F48" s="4"/>
      <c r="G48" s="4"/>
      <c r="H48" s="4"/>
    </row>
    <row r="49" spans="1:8" x14ac:dyDescent="0.55000000000000004">
      <c r="A49" s="66"/>
      <c r="B49" s="84" t="s">
        <v>115</v>
      </c>
      <c r="D49" s="81"/>
      <c r="E49" s="4"/>
      <c r="F49" s="4"/>
      <c r="G49" s="4"/>
      <c r="H49" s="4"/>
    </row>
    <row r="50" spans="1:8" x14ac:dyDescent="0.55000000000000004">
      <c r="A50" s="66"/>
      <c r="B50" s="84" t="s">
        <v>260</v>
      </c>
      <c r="D50" s="81"/>
      <c r="E50" s="4"/>
      <c r="F50" s="4"/>
      <c r="G50" s="4"/>
      <c r="H50" s="4"/>
    </row>
    <row r="51" spans="1:8" x14ac:dyDescent="0.55000000000000004">
      <c r="A51" s="66"/>
      <c r="B51" s="84" t="s">
        <v>29</v>
      </c>
      <c r="D51" s="84"/>
      <c r="E51" s="4"/>
      <c r="F51" s="4"/>
      <c r="G51" s="4"/>
      <c r="H51" s="4"/>
    </row>
    <row r="52" spans="1:8" x14ac:dyDescent="0.55000000000000004">
      <c r="A52" s="66"/>
      <c r="B52" s="84" t="s">
        <v>18</v>
      </c>
      <c r="D52" s="81"/>
      <c r="E52" s="4"/>
      <c r="F52" s="4"/>
      <c r="G52" s="4"/>
      <c r="H52" s="4"/>
    </row>
    <row r="53" spans="1:8" x14ac:dyDescent="0.55000000000000004">
      <c r="A53" s="66"/>
      <c r="B53" s="84" t="s">
        <v>116</v>
      </c>
      <c r="E53" s="4"/>
      <c r="F53" s="4"/>
      <c r="G53" s="4"/>
      <c r="H53" s="4"/>
    </row>
    <row r="54" spans="1:8" x14ac:dyDescent="0.55000000000000004">
      <c r="A54" s="66"/>
      <c r="B54" s="84" t="s">
        <v>117</v>
      </c>
      <c r="E54" s="4"/>
      <c r="F54" s="4"/>
      <c r="G54" s="4"/>
      <c r="H54" s="4"/>
    </row>
    <row r="55" spans="1:8" x14ac:dyDescent="0.55000000000000004">
      <c r="B55" s="81"/>
      <c r="D55" s="81"/>
      <c r="E55" s="4"/>
      <c r="F55" s="4"/>
      <c r="G55" s="4"/>
      <c r="H55" s="4"/>
    </row>
    <row r="57" spans="1:8" x14ac:dyDescent="0.55000000000000004">
      <c r="A57" s="66"/>
      <c r="B57" s="67" t="s">
        <v>273</v>
      </c>
    </row>
    <row r="58" spans="1:8" x14ac:dyDescent="0.55000000000000004">
      <c r="A58" s="66"/>
      <c r="B58" s="72" t="s">
        <v>286</v>
      </c>
    </row>
    <row r="59" spans="1:8" x14ac:dyDescent="0.55000000000000004">
      <c r="A59" s="66"/>
      <c r="B59" s="96" t="s">
        <v>31</v>
      </c>
    </row>
    <row r="60" spans="1:8" ht="35.700000000000003" x14ac:dyDescent="0.55000000000000004">
      <c r="A60" s="66"/>
      <c r="B60" s="71"/>
      <c r="C60" s="163" t="s">
        <v>118</v>
      </c>
      <c r="D60" s="161" t="s">
        <v>226</v>
      </c>
    </row>
    <row r="61" spans="1:8" ht="35.700000000000003" x14ac:dyDescent="0.55000000000000004">
      <c r="A61" s="66"/>
      <c r="B61" s="71"/>
      <c r="C61" s="163" t="s">
        <v>122</v>
      </c>
      <c r="D61" s="161" t="s">
        <v>221</v>
      </c>
    </row>
    <row r="62" spans="1:8" ht="35.700000000000003" x14ac:dyDescent="0.55000000000000004">
      <c r="A62" s="66"/>
      <c r="B62" s="71"/>
      <c r="C62" s="163" t="s">
        <v>119</v>
      </c>
      <c r="D62" s="161" t="s">
        <v>222</v>
      </c>
    </row>
    <row r="63" spans="1:8" ht="35.700000000000003" x14ac:dyDescent="0.55000000000000004">
      <c r="A63" s="66"/>
      <c r="B63" s="71"/>
      <c r="C63" s="163" t="s">
        <v>197</v>
      </c>
      <c r="D63" s="161" t="s">
        <v>241</v>
      </c>
    </row>
    <row r="64" spans="1:8" ht="46.8" x14ac:dyDescent="0.55000000000000004">
      <c r="A64" s="66"/>
      <c r="B64" s="71"/>
      <c r="C64" s="163" t="s">
        <v>243</v>
      </c>
      <c r="D64" s="162" t="s">
        <v>298</v>
      </c>
    </row>
    <row r="65" spans="1:4" ht="35.700000000000003" x14ac:dyDescent="0.55000000000000004">
      <c r="A65" s="66"/>
      <c r="B65" s="71"/>
      <c r="C65" s="163" t="s">
        <v>198</v>
      </c>
      <c r="D65" s="161" t="s">
        <v>223</v>
      </c>
    </row>
    <row r="66" spans="1:4" ht="47.4" x14ac:dyDescent="0.55000000000000004">
      <c r="A66" s="66"/>
      <c r="B66" s="71"/>
      <c r="C66" s="163" t="s">
        <v>120</v>
      </c>
      <c r="D66" s="161" t="s">
        <v>224</v>
      </c>
    </row>
    <row r="67" spans="1:4" ht="25.8" x14ac:dyDescent="0.55000000000000004">
      <c r="A67" s="66"/>
      <c r="B67" s="71"/>
      <c r="C67" s="163" t="s">
        <v>121</v>
      </c>
      <c r="D67" s="161" t="s">
        <v>225</v>
      </c>
    </row>
    <row r="68" spans="1:4" x14ac:dyDescent="0.55000000000000004">
      <c r="A68" s="66"/>
      <c r="C68" s="163" t="s">
        <v>37</v>
      </c>
      <c r="D68" s="161" t="s">
        <v>211</v>
      </c>
    </row>
    <row r="69" spans="1:4" x14ac:dyDescent="0.55000000000000004">
      <c r="A69" s="66"/>
      <c r="C69" s="175" t="s">
        <v>287</v>
      </c>
    </row>
    <row r="70" spans="1:4" x14ac:dyDescent="0.55000000000000004">
      <c r="A70" s="66"/>
    </row>
    <row r="72" spans="1:4" ht="18.3" x14ac:dyDescent="0.55000000000000004">
      <c r="A72" s="179" t="s">
        <v>316</v>
      </c>
    </row>
    <row r="73" spans="1:4" x14ac:dyDescent="0.55000000000000004">
      <c r="A73" s="66"/>
      <c r="B73" s="67" t="s">
        <v>274</v>
      </c>
    </row>
    <row r="74" spans="1:4" x14ac:dyDescent="0.55000000000000004">
      <c r="A74" s="66"/>
      <c r="B74" s="67"/>
    </row>
    <row r="75" spans="1:4" x14ac:dyDescent="0.55000000000000004">
      <c r="A75" s="66"/>
      <c r="B75" s="71" t="s">
        <v>288</v>
      </c>
    </row>
    <row r="76" spans="1:4" x14ac:dyDescent="0.55000000000000004">
      <c r="A76" s="66"/>
      <c r="B76" s="71" t="s">
        <v>31</v>
      </c>
    </row>
    <row r="77" spans="1:4" x14ac:dyDescent="0.55000000000000004">
      <c r="A77" s="66"/>
      <c r="B77" s="71"/>
    </row>
    <row r="78" spans="1:4" ht="26.1" x14ac:dyDescent="0.55000000000000004">
      <c r="A78" s="66"/>
      <c r="B78" s="71"/>
      <c r="C78" s="169" t="s">
        <v>78</v>
      </c>
      <c r="D78" s="100" t="s">
        <v>124</v>
      </c>
    </row>
    <row r="79" spans="1:4" ht="26.1" x14ac:dyDescent="0.55000000000000004">
      <c r="A79" s="66"/>
      <c r="B79" s="71"/>
      <c r="C79" s="169" t="s">
        <v>79</v>
      </c>
      <c r="D79" s="100" t="s">
        <v>125</v>
      </c>
    </row>
    <row r="80" spans="1:4" x14ac:dyDescent="0.55000000000000004">
      <c r="A80" s="66"/>
      <c r="B80" s="71"/>
      <c r="C80" s="169" t="s">
        <v>102</v>
      </c>
      <c r="D80" s="100" t="s">
        <v>126</v>
      </c>
    </row>
    <row r="81" spans="1:4" ht="26.1" x14ac:dyDescent="0.55000000000000004">
      <c r="A81" s="66"/>
      <c r="B81" s="71"/>
      <c r="C81" s="169" t="s">
        <v>80</v>
      </c>
      <c r="D81" s="101" t="s">
        <v>127</v>
      </c>
    </row>
    <row r="82" spans="1:4" ht="39" x14ac:dyDescent="0.55000000000000004">
      <c r="A82" s="66"/>
      <c r="C82" s="169" t="s">
        <v>81</v>
      </c>
      <c r="D82" s="101" t="s">
        <v>128</v>
      </c>
    </row>
    <row r="83" spans="1:4" x14ac:dyDescent="0.55000000000000004">
      <c r="A83" s="66"/>
      <c r="C83" s="169" t="s">
        <v>84</v>
      </c>
      <c r="D83" s="101" t="s">
        <v>261</v>
      </c>
    </row>
    <row r="84" spans="1:4" ht="26.1" x14ac:dyDescent="0.55000000000000004">
      <c r="A84" s="66"/>
      <c r="C84" s="169" t="s">
        <v>252</v>
      </c>
      <c r="D84" s="118" t="s">
        <v>299</v>
      </c>
    </row>
    <row r="85" spans="1:4" x14ac:dyDescent="0.55000000000000004">
      <c r="A85" s="66"/>
      <c r="C85" s="169" t="s">
        <v>16</v>
      </c>
      <c r="D85" s="101" t="s">
        <v>129</v>
      </c>
    </row>
    <row r="86" spans="1:4" ht="26.1" x14ac:dyDescent="0.55000000000000004">
      <c r="A86" s="66"/>
      <c r="C86" s="169" t="s">
        <v>65</v>
      </c>
      <c r="D86" s="118" t="s">
        <v>202</v>
      </c>
    </row>
    <row r="87" spans="1:4" ht="26.1" x14ac:dyDescent="0.55000000000000004">
      <c r="A87" s="66"/>
      <c r="C87" s="169" t="s">
        <v>262</v>
      </c>
      <c r="D87" s="118" t="s">
        <v>262</v>
      </c>
    </row>
    <row r="88" spans="1:4" ht="26.1" x14ac:dyDescent="0.55000000000000004">
      <c r="A88" s="66"/>
      <c r="C88" s="169" t="s">
        <v>82</v>
      </c>
      <c r="D88" s="118" t="s">
        <v>130</v>
      </c>
    </row>
    <row r="89" spans="1:4" ht="26.1" x14ac:dyDescent="0.55000000000000004">
      <c r="A89" s="66"/>
      <c r="C89" s="169" t="s">
        <v>83</v>
      </c>
      <c r="D89" s="101" t="s">
        <v>131</v>
      </c>
    </row>
    <row r="90" spans="1:4" ht="26.1" x14ac:dyDescent="0.55000000000000004">
      <c r="A90" s="66"/>
      <c r="C90" s="169" t="s">
        <v>85</v>
      </c>
      <c r="D90" s="118" t="s">
        <v>132</v>
      </c>
    </row>
    <row r="91" spans="1:4" x14ac:dyDescent="0.55000000000000004">
      <c r="A91" s="66"/>
      <c r="C91" s="169" t="s">
        <v>251</v>
      </c>
      <c r="D91" s="101" t="s">
        <v>254</v>
      </c>
    </row>
    <row r="92" spans="1:4" x14ac:dyDescent="0.55000000000000004">
      <c r="A92" s="66"/>
      <c r="C92" s="169" t="s">
        <v>86</v>
      </c>
      <c r="D92" s="101" t="s">
        <v>133</v>
      </c>
    </row>
    <row r="93" spans="1:4" ht="26.1" x14ac:dyDescent="0.55000000000000004">
      <c r="A93" s="66"/>
      <c r="C93" s="169" t="s">
        <v>87</v>
      </c>
      <c r="D93" s="118" t="s">
        <v>134</v>
      </c>
    </row>
    <row r="94" spans="1:4" ht="26.1" x14ac:dyDescent="0.55000000000000004">
      <c r="A94" s="66"/>
      <c r="C94" s="169" t="s">
        <v>66</v>
      </c>
      <c r="D94" s="101" t="s">
        <v>263</v>
      </c>
    </row>
    <row r="95" spans="1:4" x14ac:dyDescent="0.55000000000000004">
      <c r="A95" s="66"/>
      <c r="C95" s="169" t="s">
        <v>207</v>
      </c>
      <c r="D95" s="101" t="s">
        <v>199</v>
      </c>
    </row>
    <row r="96" spans="1:4" ht="26.1" x14ac:dyDescent="0.55000000000000004">
      <c r="A96" s="66"/>
      <c r="C96" s="169" t="s">
        <v>204</v>
      </c>
      <c r="D96" s="101" t="s">
        <v>205</v>
      </c>
    </row>
    <row r="97" spans="1:10" ht="25.8" x14ac:dyDescent="0.55000000000000004">
      <c r="A97" s="66"/>
      <c r="C97" s="169" t="s">
        <v>37</v>
      </c>
      <c r="D97" s="102" t="s">
        <v>255</v>
      </c>
    </row>
    <row r="98" spans="1:10" x14ac:dyDescent="0.55000000000000004">
      <c r="A98" s="66"/>
      <c r="C98" s="169" t="s">
        <v>264</v>
      </c>
      <c r="D98" s="118" t="s">
        <v>266</v>
      </c>
    </row>
    <row r="99" spans="1:10" x14ac:dyDescent="0.55000000000000004">
      <c r="A99" s="66"/>
      <c r="B99" s="71"/>
      <c r="C99" s="175" t="s">
        <v>287</v>
      </c>
      <c r="J99" s="1"/>
    </row>
    <row r="103" spans="1:10" x14ac:dyDescent="0.55000000000000004">
      <c r="A103" s="66"/>
    </row>
    <row r="104" spans="1:10" ht="15.6" x14ac:dyDescent="0.55000000000000004">
      <c r="A104" s="66"/>
      <c r="B104" s="168" t="s">
        <v>257</v>
      </c>
    </row>
    <row r="105" spans="1:10" x14ac:dyDescent="0.55000000000000004">
      <c r="A105" s="66"/>
      <c r="B105" s="71" t="s">
        <v>289</v>
      </c>
    </row>
    <row r="106" spans="1:10" x14ac:dyDescent="0.55000000000000004">
      <c r="A106" s="66"/>
      <c r="B106" s="71" t="s">
        <v>31</v>
      </c>
    </row>
    <row r="107" spans="1:10" x14ac:dyDescent="0.55000000000000004">
      <c r="A107" s="66"/>
      <c r="B107" s="71" t="s">
        <v>244</v>
      </c>
    </row>
    <row r="108" spans="1:10" x14ac:dyDescent="0.55000000000000004">
      <c r="A108" s="66"/>
      <c r="B108" s="71" t="s">
        <v>256</v>
      </c>
    </row>
    <row r="109" spans="1:10" x14ac:dyDescent="0.55000000000000004">
      <c r="A109" s="66"/>
      <c r="B109" s="71"/>
    </row>
    <row r="110" spans="1:10" ht="20.7" customHeight="1" x14ac:dyDescent="0.55000000000000004">
      <c r="A110" s="66"/>
      <c r="B110" s="103" t="s">
        <v>275</v>
      </c>
      <c r="C110" s="25"/>
    </row>
    <row r="111" spans="1:10" ht="25.8" x14ac:dyDescent="0.55000000000000004">
      <c r="A111" s="66"/>
      <c r="C111" s="169" t="s">
        <v>67</v>
      </c>
      <c r="D111" s="102" t="s">
        <v>135</v>
      </c>
    </row>
    <row r="112" spans="1:10" ht="25.8" x14ac:dyDescent="0.55000000000000004">
      <c r="A112" s="66"/>
      <c r="B112" s="103"/>
      <c r="C112" s="169" t="s">
        <v>33</v>
      </c>
      <c r="D112" s="102" t="s">
        <v>136</v>
      </c>
    </row>
    <row r="113" spans="1:4" ht="26.1" x14ac:dyDescent="0.55000000000000004">
      <c r="A113" s="66"/>
      <c r="C113" s="169" t="s">
        <v>279</v>
      </c>
      <c r="D113" s="102" t="s">
        <v>138</v>
      </c>
    </row>
    <row r="114" spans="1:4" x14ac:dyDescent="0.55000000000000004">
      <c r="A114" s="66"/>
      <c r="C114" s="169" t="s">
        <v>35</v>
      </c>
      <c r="D114" s="102" t="s">
        <v>139</v>
      </c>
    </row>
    <row r="115" spans="1:4" x14ac:dyDescent="0.55000000000000004">
      <c r="A115" s="66"/>
    </row>
    <row r="118" spans="1:4" x14ac:dyDescent="0.55000000000000004">
      <c r="A118" s="66"/>
    </row>
    <row r="119" spans="1:4" ht="15.6" x14ac:dyDescent="0.55000000000000004">
      <c r="A119" s="66"/>
      <c r="B119" s="103" t="s">
        <v>276</v>
      </c>
    </row>
    <row r="120" spans="1:4" x14ac:dyDescent="0.55000000000000004">
      <c r="A120" s="66"/>
      <c r="B120" s="71" t="s">
        <v>208</v>
      </c>
    </row>
    <row r="121" spans="1:4" x14ac:dyDescent="0.55000000000000004">
      <c r="A121" s="66"/>
      <c r="B121" s="71" t="s">
        <v>31</v>
      </c>
    </row>
    <row r="122" spans="1:4" ht="14.7" thickBot="1" x14ac:dyDescent="0.6">
      <c r="A122" s="66"/>
      <c r="B122" s="71"/>
      <c r="C122" s="71"/>
    </row>
    <row r="123" spans="1:4" ht="18.899999999999999" thickTop="1" thickBot="1" x14ac:dyDescent="0.6">
      <c r="A123" s="66"/>
      <c r="B123" s="71"/>
      <c r="C123" s="174" t="s">
        <v>67</v>
      </c>
    </row>
    <row r="124" spans="1:4" ht="39.299999999999997" thickTop="1" x14ac:dyDescent="0.55000000000000004">
      <c r="A124" s="66"/>
      <c r="B124" s="103"/>
      <c r="C124" s="169" t="s">
        <v>280</v>
      </c>
      <c r="D124" s="102" t="s">
        <v>140</v>
      </c>
    </row>
    <row r="125" spans="1:4" ht="15.6" x14ac:dyDescent="0.55000000000000004">
      <c r="A125" s="66"/>
      <c r="B125" s="103"/>
      <c r="C125" s="169" t="s">
        <v>281</v>
      </c>
      <c r="D125" s="118" t="s">
        <v>142</v>
      </c>
    </row>
    <row r="126" spans="1:4" ht="26.1" x14ac:dyDescent="0.55000000000000004">
      <c r="A126" s="66"/>
      <c r="B126" s="103"/>
      <c r="C126" s="169" t="s">
        <v>36</v>
      </c>
      <c r="D126" s="102" t="s">
        <v>151</v>
      </c>
    </row>
    <row r="127" spans="1:4" ht="25.8" x14ac:dyDescent="0.55000000000000004">
      <c r="A127" s="66"/>
      <c r="B127" s="103"/>
      <c r="C127" s="169" t="s">
        <v>17</v>
      </c>
      <c r="D127" s="102" t="s">
        <v>152</v>
      </c>
    </row>
    <row r="128" spans="1:4" ht="51.9" x14ac:dyDescent="0.55000000000000004">
      <c r="A128" s="66"/>
      <c r="B128" s="103"/>
      <c r="C128" s="170" t="s">
        <v>282</v>
      </c>
      <c r="D128" s="118" t="s">
        <v>153</v>
      </c>
    </row>
    <row r="129" spans="1:9" ht="15.6" x14ac:dyDescent="0.55000000000000004">
      <c r="A129" s="66"/>
      <c r="B129" s="103"/>
      <c r="C129" s="171" t="s">
        <v>283</v>
      </c>
      <c r="D129" s="118" t="s">
        <v>148</v>
      </c>
    </row>
    <row r="130" spans="1:9" ht="25.8" x14ac:dyDescent="0.55000000000000004">
      <c r="A130" s="66"/>
      <c r="B130" s="103"/>
      <c r="C130" s="169" t="s">
        <v>192</v>
      </c>
      <c r="D130" s="102" t="s">
        <v>246</v>
      </c>
    </row>
    <row r="131" spans="1:9" ht="15.6" x14ac:dyDescent="0.55000000000000004">
      <c r="A131" s="66"/>
      <c r="B131" s="103"/>
      <c r="C131" s="169" t="s">
        <v>47</v>
      </c>
      <c r="D131" s="118" t="s">
        <v>149</v>
      </c>
    </row>
    <row r="132" spans="1:9" ht="15.6" x14ac:dyDescent="0.55000000000000004">
      <c r="A132" s="66"/>
      <c r="B132" s="103"/>
      <c r="C132" s="172"/>
    </row>
    <row r="133" spans="1:9" ht="15.9" thickBot="1" x14ac:dyDescent="0.6">
      <c r="A133" s="66"/>
      <c r="B133" s="103"/>
      <c r="C133" s="172"/>
    </row>
    <row r="134" spans="1:9" ht="18.899999999999999" thickTop="1" thickBot="1" x14ac:dyDescent="0.6">
      <c r="A134" s="66"/>
      <c r="B134" s="103"/>
      <c r="C134" s="174" t="s">
        <v>33</v>
      </c>
    </row>
    <row r="135" spans="1:9" ht="26.1" thickTop="1" x14ac:dyDescent="0.55000000000000004">
      <c r="A135" s="66"/>
      <c r="B135" s="103"/>
      <c r="C135" s="171" t="s">
        <v>38</v>
      </c>
      <c r="D135" s="118" t="s">
        <v>143</v>
      </c>
    </row>
    <row r="136" spans="1:9" ht="15.6" x14ac:dyDescent="0.55000000000000004">
      <c r="A136" s="66"/>
      <c r="B136" s="103"/>
      <c r="C136" s="171" t="s">
        <v>39</v>
      </c>
      <c r="D136" s="118" t="s">
        <v>144</v>
      </c>
    </row>
    <row r="137" spans="1:9" ht="38.700000000000003" x14ac:dyDescent="0.55000000000000004">
      <c r="A137" s="66"/>
      <c r="B137" s="103"/>
      <c r="C137" s="171" t="s">
        <v>284</v>
      </c>
      <c r="D137" s="118" t="s">
        <v>145</v>
      </c>
    </row>
    <row r="138" spans="1:9" ht="25.8" x14ac:dyDescent="0.55000000000000004">
      <c r="A138" s="66"/>
      <c r="B138" s="128"/>
      <c r="C138" s="171" t="s">
        <v>40</v>
      </c>
      <c r="D138" s="118" t="s">
        <v>146</v>
      </c>
    </row>
    <row r="139" spans="1:9" ht="51.6" x14ac:dyDescent="0.55000000000000004">
      <c r="A139" s="129"/>
      <c r="B139" s="130"/>
      <c r="C139" s="173" t="s">
        <v>141</v>
      </c>
      <c r="D139" s="118" t="s">
        <v>210</v>
      </c>
      <c r="E139" s="23"/>
      <c r="F139" s="23"/>
      <c r="G139" s="23"/>
      <c r="H139" s="23"/>
      <c r="I139" s="23"/>
    </row>
    <row r="140" spans="1:9" x14ac:dyDescent="0.55000000000000004">
      <c r="A140" s="129"/>
      <c r="B140" s="130"/>
      <c r="C140" s="171" t="s">
        <v>46</v>
      </c>
      <c r="D140" s="118" t="s">
        <v>154</v>
      </c>
      <c r="E140" s="23"/>
      <c r="F140" s="23"/>
      <c r="G140" s="23"/>
      <c r="H140" s="23"/>
      <c r="I140" s="23"/>
    </row>
    <row r="141" spans="1:9" x14ac:dyDescent="0.55000000000000004">
      <c r="A141" s="129"/>
      <c r="B141" s="130"/>
      <c r="C141" s="172"/>
      <c r="D141" s="23"/>
      <c r="E141" s="23"/>
      <c r="F141" s="23"/>
      <c r="G141" s="23"/>
      <c r="H141" s="23"/>
      <c r="I141" s="23"/>
    </row>
    <row r="142" spans="1:9" ht="15.9" thickBot="1" x14ac:dyDescent="0.6">
      <c r="A142" s="66"/>
      <c r="B142" s="103"/>
      <c r="C142" s="172"/>
    </row>
    <row r="143" spans="1:9" ht="18.899999999999999" thickTop="1" thickBot="1" x14ac:dyDescent="0.6">
      <c r="A143" s="66"/>
      <c r="C143" s="174" t="s">
        <v>101</v>
      </c>
    </row>
    <row r="144" spans="1:9" ht="15.9" thickTop="1" x14ac:dyDescent="0.55000000000000004">
      <c r="A144" s="66"/>
      <c r="B144" s="103"/>
      <c r="C144" s="171" t="s">
        <v>49</v>
      </c>
      <c r="D144" s="118" t="s">
        <v>247</v>
      </c>
    </row>
    <row r="145" spans="1:9" ht="15.6" x14ac:dyDescent="0.55000000000000004">
      <c r="A145" s="66"/>
      <c r="B145" s="103"/>
      <c r="C145" s="171" t="s">
        <v>48</v>
      </c>
      <c r="D145" s="118" t="s">
        <v>155</v>
      </c>
    </row>
    <row r="146" spans="1:9" ht="25.8" x14ac:dyDescent="0.55000000000000004">
      <c r="A146" s="66"/>
      <c r="B146" s="103"/>
      <c r="C146" s="171" t="s">
        <v>50</v>
      </c>
      <c r="D146" s="118" t="s">
        <v>156</v>
      </c>
    </row>
    <row r="147" spans="1:9" ht="15.6" x14ac:dyDescent="0.55000000000000004">
      <c r="A147" s="66"/>
      <c r="B147" s="103"/>
      <c r="C147" s="171" t="s">
        <v>51</v>
      </c>
      <c r="D147" s="118" t="s">
        <v>157</v>
      </c>
    </row>
    <row r="148" spans="1:9" ht="15.6" x14ac:dyDescent="0.55000000000000004">
      <c r="A148" s="66"/>
      <c r="B148" s="103"/>
      <c r="C148" s="171" t="s">
        <v>159</v>
      </c>
      <c r="D148" s="118" t="s">
        <v>158</v>
      </c>
    </row>
    <row r="149" spans="1:9" ht="15.6" x14ac:dyDescent="0.55000000000000004">
      <c r="A149" s="66"/>
      <c r="B149" s="103"/>
      <c r="C149" s="121"/>
    </row>
    <row r="150" spans="1:9" x14ac:dyDescent="0.55000000000000004">
      <c r="C150" s="121"/>
    </row>
    <row r="151" spans="1:9" x14ac:dyDescent="0.55000000000000004">
      <c r="C151" s="121"/>
    </row>
    <row r="152" spans="1:9" ht="15.6" x14ac:dyDescent="0.55000000000000004">
      <c r="A152" s="66"/>
      <c r="B152" s="103" t="s">
        <v>277</v>
      </c>
      <c r="C152" s="121"/>
    </row>
    <row r="153" spans="1:9" x14ac:dyDescent="0.55000000000000004">
      <c r="A153" s="66"/>
      <c r="B153" s="71" t="s">
        <v>290</v>
      </c>
      <c r="C153" s="121"/>
    </row>
    <row r="154" spans="1:9" x14ac:dyDescent="0.55000000000000004">
      <c r="A154" s="66"/>
      <c r="B154" s="71" t="s">
        <v>31</v>
      </c>
      <c r="C154" s="121"/>
    </row>
    <row r="155" spans="1:9" ht="15.9" thickBot="1" x14ac:dyDescent="0.6">
      <c r="A155" s="66"/>
      <c r="B155" s="141"/>
      <c r="C155" s="121"/>
    </row>
    <row r="156" spans="1:9" ht="15" thickTop="1" thickBot="1" x14ac:dyDescent="0.6">
      <c r="A156" s="66"/>
      <c r="B156" s="142"/>
      <c r="C156" s="143" t="s">
        <v>168</v>
      </c>
      <c r="D156" s="118" t="s">
        <v>169</v>
      </c>
    </row>
    <row r="157" spans="1:9" ht="15" thickTop="1" thickBot="1" x14ac:dyDescent="0.6">
      <c r="A157" s="66"/>
      <c r="B157" s="142"/>
      <c r="C157" s="143" t="s">
        <v>173</v>
      </c>
      <c r="D157" s="118" t="s">
        <v>170</v>
      </c>
    </row>
    <row r="158" spans="1:9" ht="15" thickTop="1" thickBot="1" x14ac:dyDescent="0.6">
      <c r="A158" s="66"/>
      <c r="B158" s="142"/>
      <c r="C158" s="143" t="s">
        <v>174</v>
      </c>
      <c r="D158" s="118" t="s">
        <v>171</v>
      </c>
    </row>
    <row r="159" spans="1:9" ht="26.4" thickTop="1" thickBot="1" x14ac:dyDescent="0.6">
      <c r="A159" s="144"/>
      <c r="B159" s="142"/>
      <c r="C159" s="143" t="s">
        <v>56</v>
      </c>
      <c r="D159" s="118" t="s">
        <v>160</v>
      </c>
      <c r="E159" s="25"/>
      <c r="F159" s="25"/>
      <c r="G159" s="25"/>
      <c r="H159" s="25"/>
      <c r="I159" s="25"/>
    </row>
    <row r="160" spans="1:9" ht="26.4" thickTop="1" thickBot="1" x14ac:dyDescent="0.6">
      <c r="A160" s="144"/>
      <c r="B160" s="142"/>
      <c r="C160" s="143" t="s">
        <v>57</v>
      </c>
      <c r="D160" s="118" t="s">
        <v>161</v>
      </c>
      <c r="E160" s="25"/>
      <c r="F160" s="25"/>
      <c r="G160" s="25"/>
      <c r="H160" s="25"/>
      <c r="I160" s="25"/>
    </row>
    <row r="161" spans="1:9" ht="15" thickTop="1" thickBot="1" x14ac:dyDescent="0.6">
      <c r="A161" s="66"/>
      <c r="B161" s="128"/>
      <c r="C161" s="143" t="s">
        <v>175</v>
      </c>
      <c r="D161" s="118" t="s">
        <v>172</v>
      </c>
    </row>
    <row r="162" spans="1:9" ht="15" thickTop="1" thickBot="1" x14ac:dyDescent="0.6">
      <c r="A162" s="144"/>
      <c r="B162" s="142"/>
      <c r="C162" s="143" t="s">
        <v>59</v>
      </c>
      <c r="D162" s="118" t="s">
        <v>162</v>
      </c>
      <c r="E162" s="25"/>
      <c r="F162" s="25"/>
      <c r="G162" s="25"/>
      <c r="H162" s="25"/>
      <c r="I162" s="25"/>
    </row>
    <row r="163" spans="1:9" ht="26.4" thickTop="1" thickBot="1" x14ac:dyDescent="0.6">
      <c r="A163" s="66"/>
      <c r="B163" s="142"/>
      <c r="C163" s="143" t="s">
        <v>60</v>
      </c>
      <c r="D163" s="118" t="s">
        <v>163</v>
      </c>
    </row>
    <row r="164" spans="1:9" ht="15" thickTop="1" thickBot="1" x14ac:dyDescent="0.6">
      <c r="A164" s="144"/>
      <c r="B164" s="145"/>
      <c r="C164" s="143" t="s">
        <v>61</v>
      </c>
      <c r="D164" s="118" t="s">
        <v>300</v>
      </c>
      <c r="E164" s="25"/>
      <c r="F164" s="25"/>
      <c r="G164" s="25"/>
      <c r="H164" s="25"/>
      <c r="I164" s="25"/>
    </row>
    <row r="165" spans="1:9" ht="15" thickTop="1" thickBot="1" x14ac:dyDescent="0.6">
      <c r="A165" s="66"/>
      <c r="B165" s="145"/>
      <c r="C165" s="143" t="s">
        <v>176</v>
      </c>
      <c r="D165" s="118" t="s">
        <v>177</v>
      </c>
    </row>
    <row r="166" spans="1:9" ht="15" thickTop="1" thickBot="1" x14ac:dyDescent="0.6">
      <c r="A166" s="144"/>
      <c r="B166" s="25"/>
      <c r="C166" s="143" t="s">
        <v>63</v>
      </c>
      <c r="D166" s="118" t="s">
        <v>165</v>
      </c>
      <c r="E166" s="25"/>
      <c r="F166" s="25"/>
      <c r="G166" s="25"/>
      <c r="H166" s="25"/>
      <c r="I166" s="25"/>
    </row>
    <row r="167" spans="1:9" ht="26.4" thickTop="1" thickBot="1" x14ac:dyDescent="0.6">
      <c r="A167" s="144"/>
      <c r="B167" s="25"/>
      <c r="C167" s="143" t="s">
        <v>249</v>
      </c>
      <c r="D167" s="118" t="s">
        <v>250</v>
      </c>
      <c r="E167" s="25"/>
      <c r="F167" s="25"/>
      <c r="G167" s="25"/>
      <c r="H167" s="25"/>
      <c r="I167" s="25"/>
    </row>
    <row r="168" spans="1:9" ht="26.4" thickTop="1" thickBot="1" x14ac:dyDescent="0.6">
      <c r="A168" s="144"/>
      <c r="B168" s="25"/>
      <c r="C168" s="143" t="s">
        <v>52</v>
      </c>
      <c r="D168" s="118" t="s">
        <v>203</v>
      </c>
      <c r="E168" s="25"/>
      <c r="F168" s="25"/>
      <c r="G168" s="25"/>
      <c r="H168" s="25"/>
      <c r="I168" s="25"/>
    </row>
    <row r="169" spans="1:9" ht="26.4" thickTop="1" thickBot="1" x14ac:dyDescent="0.6">
      <c r="A169" s="144"/>
      <c r="B169" s="25"/>
      <c r="C169" s="143" t="s">
        <v>104</v>
      </c>
      <c r="D169" s="118" t="s">
        <v>164</v>
      </c>
      <c r="E169" s="25"/>
      <c r="F169" s="25"/>
      <c r="G169" s="25"/>
      <c r="H169" s="25"/>
      <c r="I169" s="25"/>
    </row>
    <row r="170" spans="1:9" ht="26.4" thickTop="1" thickBot="1" x14ac:dyDescent="0.6">
      <c r="A170" s="66"/>
      <c r="C170" s="143" t="s">
        <v>105</v>
      </c>
      <c r="D170" s="118" t="s">
        <v>166</v>
      </c>
    </row>
    <row r="171" spans="1:9" ht="15" thickTop="1" thickBot="1" x14ac:dyDescent="0.6">
      <c r="A171" s="66"/>
      <c r="C171" s="146" t="s">
        <v>53</v>
      </c>
      <c r="D171" s="118" t="s">
        <v>167</v>
      </c>
    </row>
    <row r="172" spans="1:9" ht="14.7" thickTop="1" x14ac:dyDescent="0.55000000000000004">
      <c r="A172" s="66"/>
      <c r="C172" s="99" t="s">
        <v>264</v>
      </c>
      <c r="D172" s="118" t="s">
        <v>265</v>
      </c>
    </row>
    <row r="173" spans="1:9" x14ac:dyDescent="0.55000000000000004">
      <c r="A173" s="66"/>
      <c r="C173" s="121"/>
    </row>
    <row r="174" spans="1:9" x14ac:dyDescent="0.55000000000000004">
      <c r="C174" s="121"/>
    </row>
    <row r="175" spans="1:9" x14ac:dyDescent="0.55000000000000004">
      <c r="C175" s="121"/>
    </row>
    <row r="176" spans="1:9" x14ac:dyDescent="0.55000000000000004">
      <c r="A176" s="66"/>
      <c r="C176" s="121"/>
    </row>
    <row r="177" spans="1:4" ht="15.6" x14ac:dyDescent="0.55000000000000004">
      <c r="A177" s="66"/>
      <c r="B177" s="103" t="s">
        <v>278</v>
      </c>
      <c r="C177" s="121"/>
    </row>
    <row r="178" spans="1:4" x14ac:dyDescent="0.55000000000000004">
      <c r="A178" s="66"/>
      <c r="B178" s="71" t="s">
        <v>293</v>
      </c>
    </row>
    <row r="179" spans="1:4" x14ac:dyDescent="0.55000000000000004">
      <c r="A179" s="66"/>
      <c r="B179" s="71" t="s">
        <v>31</v>
      </c>
    </row>
    <row r="180" spans="1:4" x14ac:dyDescent="0.55000000000000004">
      <c r="A180" s="66"/>
    </row>
    <row r="181" spans="1:4" ht="14.7" thickBot="1" x14ac:dyDescent="0.6">
      <c r="A181" s="66"/>
    </row>
    <row r="182" spans="1:4" ht="26.4" thickTop="1" thickBot="1" x14ac:dyDescent="0.6">
      <c r="A182" s="66"/>
      <c r="C182" s="143" t="s">
        <v>294</v>
      </c>
      <c r="D182" s="118" t="s">
        <v>178</v>
      </c>
    </row>
    <row r="183" spans="1:4" ht="26.4" thickTop="1" thickBot="1" x14ac:dyDescent="0.6">
      <c r="A183" s="66"/>
      <c r="C183" s="143" t="s">
        <v>295</v>
      </c>
      <c r="D183" s="118" t="s">
        <v>179</v>
      </c>
    </row>
    <row r="184" spans="1:4" ht="65.099999999999994" thickTop="1" thickBot="1" x14ac:dyDescent="0.6">
      <c r="A184" s="66"/>
      <c r="B184" s="103"/>
      <c r="C184" s="143" t="s">
        <v>296</v>
      </c>
      <c r="D184" s="118" t="s">
        <v>180</v>
      </c>
    </row>
    <row r="185" spans="1:4" ht="26.4" thickTop="1" thickBot="1" x14ac:dyDescent="0.6">
      <c r="A185" s="66"/>
      <c r="C185" s="143" t="s">
        <v>108</v>
      </c>
      <c r="D185" s="118" t="s">
        <v>181</v>
      </c>
    </row>
    <row r="186" spans="1:4" ht="116.7" thickTop="1" thickBot="1" x14ac:dyDescent="0.6">
      <c r="A186" s="66"/>
      <c r="C186" s="143" t="s">
        <v>297</v>
      </c>
      <c r="D186" s="118" t="s">
        <v>182</v>
      </c>
    </row>
    <row r="187" spans="1:4" ht="26.4" thickTop="1" thickBot="1" x14ac:dyDescent="0.6">
      <c r="A187" s="66"/>
      <c r="B187" s="103"/>
      <c r="C187" s="143" t="s">
        <v>107</v>
      </c>
      <c r="D187" s="118" t="s">
        <v>183</v>
      </c>
    </row>
    <row r="188" spans="1:4" ht="15" thickTop="1" thickBot="1" x14ac:dyDescent="0.6">
      <c r="A188" s="66"/>
      <c r="C188" s="143" t="s">
        <v>53</v>
      </c>
      <c r="D188" s="118" t="s">
        <v>184</v>
      </c>
    </row>
    <row r="189" spans="1:4" ht="14.7" thickTop="1" x14ac:dyDescent="0.55000000000000004">
      <c r="A189" s="66"/>
      <c r="C189" s="169" t="s">
        <v>264</v>
      </c>
      <c r="D189" s="118" t="s">
        <v>267</v>
      </c>
    </row>
    <row r="190" spans="1:4" x14ac:dyDescent="0.55000000000000004">
      <c r="A190" s="66"/>
    </row>
    <row r="191" spans="1:4" ht="15.6" x14ac:dyDescent="0.55000000000000004">
      <c r="A191" s="66"/>
      <c r="B191" s="103"/>
    </row>
  </sheetData>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BA08CE-B2B9-4620-8E90-673D3D2F44F1}">
  <dimension ref="A2:J243"/>
  <sheetViews>
    <sheetView topLeftCell="A10" zoomScale="80" zoomScaleNormal="80" workbookViewId="0">
      <selection activeCell="E24" sqref="E24"/>
    </sheetView>
  </sheetViews>
  <sheetFormatPr defaultRowHeight="14.4" x14ac:dyDescent="0.55000000000000004"/>
  <cols>
    <col min="3" max="3" width="19.68359375" style="1" customWidth="1"/>
    <col min="4" max="4" width="32.578125" style="1" customWidth="1"/>
    <col min="5" max="5" width="70.26171875" style="1" bestFit="1" customWidth="1"/>
    <col min="6" max="6" width="12.1015625" style="1" customWidth="1"/>
    <col min="7" max="7" width="1.3671875" style="1" hidden="1" customWidth="1"/>
    <col min="8" max="8" width="16.26171875" style="1" customWidth="1"/>
    <col min="9" max="10" width="12.62890625" style="1" customWidth="1"/>
  </cols>
  <sheetData>
    <row r="2" spans="3:10" ht="23.1" x14ac:dyDescent="0.55000000000000004">
      <c r="E2" s="48" t="s">
        <v>317</v>
      </c>
      <c r="F2" s="2"/>
    </row>
    <row r="3" spans="3:10" ht="22.8" x14ac:dyDescent="0.55000000000000004">
      <c r="E3" s="48" t="s">
        <v>0</v>
      </c>
      <c r="F3" s="2"/>
    </row>
    <row r="4" spans="3:10" ht="22.8" x14ac:dyDescent="0.55000000000000004">
      <c r="E4" s="48" t="s">
        <v>1</v>
      </c>
      <c r="F4" s="2"/>
    </row>
    <row r="5" spans="3:10" ht="22.8" x14ac:dyDescent="0.55000000000000004">
      <c r="D5" s="2"/>
      <c r="E5" s="49" t="s">
        <v>318</v>
      </c>
      <c r="F5" s="50"/>
    </row>
    <row r="6" spans="3:10" ht="15" x14ac:dyDescent="0.55000000000000004">
      <c r="D6" s="2"/>
      <c r="E6" s="50"/>
      <c r="F6" s="50"/>
    </row>
    <row r="7" spans="3:10" ht="15" x14ac:dyDescent="0.55000000000000004">
      <c r="D7" s="2"/>
      <c r="E7" s="50"/>
      <c r="F7" s="50"/>
    </row>
    <row r="8" spans="3:10" ht="15" x14ac:dyDescent="0.55000000000000004">
      <c r="D8" s="185" t="s">
        <v>319</v>
      </c>
      <c r="E8" s="50"/>
      <c r="F8" s="50"/>
    </row>
    <row r="9" spans="3:10" x14ac:dyDescent="0.55000000000000004">
      <c r="D9" s="185" t="s">
        <v>69</v>
      </c>
      <c r="E9" s="2"/>
      <c r="F9" s="2"/>
      <c r="G9" s="2"/>
      <c r="H9" s="2"/>
      <c r="I9" s="2"/>
      <c r="J9" s="2"/>
    </row>
    <row r="10" spans="3:10" x14ac:dyDescent="0.55000000000000004">
      <c r="D10" s="185" t="s">
        <v>320</v>
      </c>
      <c r="E10" s="2"/>
      <c r="F10" s="2"/>
      <c r="G10" s="2"/>
      <c r="H10" s="2"/>
      <c r="I10" s="2"/>
      <c r="J10" s="2"/>
    </row>
    <row r="11" spans="3:10" x14ac:dyDescent="0.55000000000000004">
      <c r="D11" s="185" t="s">
        <v>70</v>
      </c>
      <c r="E11" s="52"/>
    </row>
    <row r="12" spans="3:10" x14ac:dyDescent="0.55000000000000004">
      <c r="C12" s="3"/>
      <c r="D12" s="53"/>
      <c r="E12" s="53"/>
      <c r="F12" s="53"/>
      <c r="G12" s="3"/>
      <c r="H12" s="53"/>
      <c r="I12" s="3"/>
      <c r="J12" s="3"/>
    </row>
    <row r="13" spans="3:10" x14ac:dyDescent="0.55000000000000004">
      <c r="C13" s="3"/>
      <c r="D13" s="53"/>
      <c r="E13" s="53"/>
      <c r="F13" s="53"/>
      <c r="G13" s="3"/>
      <c r="H13" s="53"/>
      <c r="I13" s="3"/>
      <c r="J13" s="3"/>
    </row>
    <row r="14" spans="3:10" x14ac:dyDescent="0.55000000000000004">
      <c r="D14" s="51"/>
      <c r="E14" s="51"/>
      <c r="F14" s="2"/>
      <c r="G14" s="2"/>
      <c r="H14" s="2"/>
      <c r="I14" s="2"/>
      <c r="J14" s="2"/>
    </row>
    <row r="15" spans="3:10" ht="23.1" x14ac:dyDescent="0.55000000000000004">
      <c r="C15" s="54"/>
      <c r="D15" s="55"/>
      <c r="E15" s="56" t="s">
        <v>321</v>
      </c>
      <c r="F15" s="57"/>
      <c r="G15" s="57"/>
      <c r="H15" s="57"/>
      <c r="I15" s="57"/>
      <c r="J15" s="57"/>
    </row>
    <row r="16" spans="3:10" x14ac:dyDescent="0.55000000000000004">
      <c r="D16" s="51"/>
      <c r="E16" s="58"/>
      <c r="F16" s="51"/>
      <c r="G16" s="51"/>
      <c r="H16" s="51"/>
      <c r="I16" s="51"/>
      <c r="J16" s="51"/>
    </row>
    <row r="17" spans="1:10" x14ac:dyDescent="0.55000000000000004">
      <c r="C17" s="59" t="s">
        <v>194</v>
      </c>
      <c r="D17" s="54"/>
      <c r="E17" s="54"/>
      <c r="F17" s="54"/>
      <c r="G17" s="54"/>
      <c r="H17" s="54"/>
      <c r="I17" s="54"/>
      <c r="J17" s="54"/>
    </row>
    <row r="18" spans="1:10" x14ac:dyDescent="0.55000000000000004">
      <c r="C18" s="60" t="s">
        <v>227</v>
      </c>
    </row>
    <row r="19" spans="1:10" x14ac:dyDescent="0.55000000000000004">
      <c r="C19" s="60"/>
    </row>
    <row r="20" spans="1:10" x14ac:dyDescent="0.55000000000000004">
      <c r="C20" s="60"/>
    </row>
    <row r="21" spans="1:10" x14ac:dyDescent="0.55000000000000004">
      <c r="D21" s="61"/>
      <c r="E21" s="61"/>
    </row>
    <row r="22" spans="1:10" ht="14.7" thickBot="1" x14ac:dyDescent="0.6">
      <c r="D22" s="62"/>
      <c r="E22" s="62"/>
    </row>
    <row r="23" spans="1:10" ht="82.5" thickTop="1" thickBot="1" x14ac:dyDescent="0.6">
      <c r="A23" s="90" t="s">
        <v>186</v>
      </c>
      <c r="B23" s="90" t="s">
        <v>187</v>
      </c>
      <c r="C23" s="90" t="s">
        <v>188</v>
      </c>
      <c r="D23" s="90" t="s">
        <v>189</v>
      </c>
      <c r="E23" s="90" t="s">
        <v>190</v>
      </c>
      <c r="F23" s="90" t="s">
        <v>14</v>
      </c>
      <c r="G23" s="91"/>
      <c r="H23" s="92" t="s">
        <v>23</v>
      </c>
      <c r="I23" s="92" t="s">
        <v>24</v>
      </c>
      <c r="J23" s="92" t="s">
        <v>193</v>
      </c>
    </row>
    <row r="24" spans="1:10" x14ac:dyDescent="0.55000000000000004">
      <c r="A24">
        <f>$E$24</f>
        <v>0</v>
      </c>
      <c r="B24" s="176">
        <f>$E$50</f>
        <v>0</v>
      </c>
      <c r="C24" s="1" t="s">
        <v>191</v>
      </c>
      <c r="D24" s="27" t="str">
        <f>'IA 2023 Industry Revenue Survey'!B31</f>
        <v>Name of Organization:</v>
      </c>
      <c r="E24" s="5">
        <f>'IA 2023 Industry Revenue Survey'!C31</f>
        <v>0</v>
      </c>
    </row>
    <row r="25" spans="1:10" x14ac:dyDescent="0.55000000000000004">
      <c r="A25">
        <f>A24</f>
        <v>0</v>
      </c>
      <c r="B25" s="154">
        <f>B24</f>
        <v>0</v>
      </c>
      <c r="C25" s="1" t="str">
        <f>C24</f>
        <v>COMPANY INFORMATION</v>
      </c>
      <c r="D25" s="27" t="str">
        <f>'IA 2023 Industry Revenue Survey'!B32</f>
        <v>Website:</v>
      </c>
      <c r="E25" s="5">
        <f>'IA 2023 Industry Revenue Survey'!C32</f>
        <v>0</v>
      </c>
    </row>
    <row r="26" spans="1:10" x14ac:dyDescent="0.55000000000000004">
      <c r="A26">
        <f t="shared" ref="A26:A89" si="0">A25</f>
        <v>0</v>
      </c>
      <c r="B26" s="154">
        <f t="shared" ref="B26:B89" si="1">B25</f>
        <v>0</v>
      </c>
      <c r="C26" s="1" t="str">
        <f t="shared" ref="C26:C89" si="2">C25</f>
        <v>COMPANY INFORMATION</v>
      </c>
      <c r="D26" s="27">
        <f>'IA 2023 Industry Revenue Survey'!B33</f>
        <v>0</v>
      </c>
      <c r="E26" s="5">
        <f>'IA 2023 Industry Revenue Survey'!C33</f>
        <v>0</v>
      </c>
    </row>
    <row r="27" spans="1:10" x14ac:dyDescent="0.55000000000000004">
      <c r="A27">
        <f t="shared" si="0"/>
        <v>0</v>
      </c>
      <c r="B27" s="154">
        <f t="shared" si="1"/>
        <v>0</v>
      </c>
      <c r="C27" s="1" t="str">
        <f t="shared" si="2"/>
        <v>COMPANY INFORMATION</v>
      </c>
      <c r="D27" s="27" t="str">
        <f>'IA 2023 Industry Revenue Survey'!B34</f>
        <v>A.  NUMBER OF EMPLOYEES AT THE END OF 2022</v>
      </c>
      <c r="E27" s="5">
        <f>'IA 2023 Industry Revenue Survey'!C34</f>
        <v>0</v>
      </c>
    </row>
    <row r="28" spans="1:10" x14ac:dyDescent="0.55000000000000004">
      <c r="A28">
        <f t="shared" si="0"/>
        <v>0</v>
      </c>
      <c r="B28" s="154">
        <f t="shared" si="1"/>
        <v>0</v>
      </c>
      <c r="C28" s="1" t="str">
        <f t="shared" si="2"/>
        <v>COMPANY INFORMATION</v>
      </c>
      <c r="D28" s="27" t="str">
        <f>'IA 2023 Industry Revenue Survey'!B35</f>
        <v>Number of ALL Full-time Employees in the U.S.: (Research/Insights/Analytics plus All Other F-T employees)</v>
      </c>
      <c r="E28" s="5">
        <f>'IA 2023 Industry Revenue Survey'!C35</f>
        <v>0</v>
      </c>
    </row>
    <row r="29" spans="1:10" x14ac:dyDescent="0.55000000000000004">
      <c r="A29">
        <f t="shared" si="0"/>
        <v>0</v>
      </c>
      <c r="B29" s="154">
        <f t="shared" si="1"/>
        <v>0</v>
      </c>
      <c r="C29" s="1" t="str">
        <f t="shared" si="2"/>
        <v>COMPANY INFORMATION</v>
      </c>
      <c r="D29" s="27" t="str">
        <f>'IA 2023 Industry Revenue Survey'!B36</f>
        <v>Number of Insights &amp; Analytics Full-time Employees in the U.S.: (Research/Insights/Analytics only)</v>
      </c>
      <c r="E29" s="5">
        <f>'IA 2023 Industry Revenue Survey'!C36</f>
        <v>0</v>
      </c>
      <c r="F29" s="65"/>
    </row>
    <row r="30" spans="1:10" x14ac:dyDescent="0.55000000000000004">
      <c r="A30">
        <f t="shared" si="0"/>
        <v>0</v>
      </c>
      <c r="B30" s="154">
        <f t="shared" si="1"/>
        <v>0</v>
      </c>
      <c r="C30" s="1" t="str">
        <f t="shared" si="2"/>
        <v>COMPANY INFORMATION</v>
      </c>
      <c r="D30" s="27">
        <f>'IA 2023 Industry Revenue Survey'!B37</f>
        <v>0</v>
      </c>
      <c r="E30" s="5">
        <f>'IA 2023 Industry Revenue Survey'!C37</f>
        <v>0</v>
      </c>
    </row>
    <row r="31" spans="1:10" x14ac:dyDescent="0.55000000000000004">
      <c r="A31">
        <f t="shared" si="0"/>
        <v>0</v>
      </c>
      <c r="B31" s="154">
        <f t="shared" si="1"/>
        <v>0</v>
      </c>
      <c r="C31" s="1" t="str">
        <f t="shared" si="2"/>
        <v>COMPANY INFORMATION</v>
      </c>
      <c r="D31" s="27" t="str">
        <f>'IA 2023 Industry Revenue Survey'!B38</f>
        <v>Number of ALL Full-time Employees Globally (include U.S.): (Research/Insights/Analytics plus All Other F-T employees)</v>
      </c>
      <c r="E31" s="5">
        <f>'IA 2023 Industry Revenue Survey'!C38</f>
        <v>0</v>
      </c>
      <c r="F31" s="65"/>
    </row>
    <row r="32" spans="1:10" x14ac:dyDescent="0.55000000000000004">
      <c r="A32">
        <f t="shared" si="0"/>
        <v>0</v>
      </c>
      <c r="B32" s="154">
        <f t="shared" si="1"/>
        <v>0</v>
      </c>
      <c r="C32" s="1" t="str">
        <f t="shared" si="2"/>
        <v>COMPANY INFORMATION</v>
      </c>
      <c r="D32" s="27" t="str">
        <f>'IA 2023 Industry Revenue Survey'!B39</f>
        <v>Number of Insights &amp; Analytics Full-time Employees Globally (include U.S.): (Research/Insights/Analytics only)</v>
      </c>
      <c r="E32" s="5">
        <f>'IA 2023 Industry Revenue Survey'!C39</f>
        <v>0</v>
      </c>
      <c r="F32" s="65"/>
    </row>
    <row r="33" spans="1:10" x14ac:dyDescent="0.55000000000000004">
      <c r="A33">
        <f t="shared" si="0"/>
        <v>0</v>
      </c>
      <c r="B33" s="154">
        <f t="shared" si="1"/>
        <v>0</v>
      </c>
      <c r="C33" s="1" t="str">
        <f t="shared" si="2"/>
        <v>COMPANY INFORMATION</v>
      </c>
      <c r="D33" s="27">
        <f>'IA 2023 Industry Revenue Survey'!B40</f>
        <v>0</v>
      </c>
      <c r="E33" s="5">
        <f>'IA 2023 Industry Revenue Survey'!C40</f>
        <v>0</v>
      </c>
    </row>
    <row r="34" spans="1:10" x14ac:dyDescent="0.55000000000000004">
      <c r="A34">
        <f t="shared" si="0"/>
        <v>0</v>
      </c>
      <c r="B34" s="154">
        <f t="shared" si="1"/>
        <v>0</v>
      </c>
      <c r="C34" s="1" t="str">
        <f t="shared" si="2"/>
        <v>COMPANY INFORMATION</v>
      </c>
      <c r="D34" s="27" t="str">
        <f>'IA 2023 Industry Revenue Survey'!B41</f>
        <v>B.  NUMBER OF RESEARCH/INSIGHTS/ANALYTICS CONTRACTOR FTES AT THE END OF 2022</v>
      </c>
      <c r="E34" s="5">
        <f>'IA 2023 Industry Revenue Survey'!C41</f>
        <v>0</v>
      </c>
    </row>
    <row r="35" spans="1:10" x14ac:dyDescent="0.55000000000000004">
      <c r="A35">
        <f t="shared" si="0"/>
        <v>0</v>
      </c>
      <c r="B35" s="154">
        <f t="shared" si="1"/>
        <v>0</v>
      </c>
      <c r="C35" s="1" t="str">
        <f t="shared" si="2"/>
        <v>COMPANY INFORMATION</v>
      </c>
      <c r="D35" s="27" t="str">
        <f>'IA 2023 Industry Revenue Survey'!B42</f>
        <v>Number of Contractor FTEs in the U.S.: (Research/Insights/Analytics Contractor FTEs only)</v>
      </c>
      <c r="E35" s="5">
        <f>'IA 2023 Industry Revenue Survey'!C42</f>
        <v>0</v>
      </c>
    </row>
    <row r="36" spans="1:10" x14ac:dyDescent="0.55000000000000004">
      <c r="A36">
        <f t="shared" si="0"/>
        <v>0</v>
      </c>
      <c r="B36" s="154">
        <f t="shared" si="1"/>
        <v>0</v>
      </c>
      <c r="C36" s="1" t="str">
        <f t="shared" si="2"/>
        <v>COMPANY INFORMATION</v>
      </c>
      <c r="D36" s="27" t="str">
        <f>'IA 2023 Industry Revenue Survey'!B43</f>
        <v>Number of Contractor FTEs Globally (include the U.S.): (Research/Insights/Analytics Contractor FTEs only)</v>
      </c>
      <c r="E36" s="5">
        <f>'IA 2023 Industry Revenue Survey'!C43</f>
        <v>0</v>
      </c>
    </row>
    <row r="37" spans="1:10" x14ac:dyDescent="0.55000000000000004">
      <c r="A37">
        <f t="shared" si="0"/>
        <v>0</v>
      </c>
      <c r="B37" s="154">
        <f t="shared" si="1"/>
        <v>0</v>
      </c>
      <c r="C37" s="1" t="str">
        <f t="shared" si="2"/>
        <v>COMPANY INFORMATION</v>
      </c>
      <c r="D37" s="27">
        <f>'IA 2023 Industry Revenue Survey'!B44</f>
        <v>0</v>
      </c>
      <c r="E37" s="5">
        <f>'IA 2023 Industry Revenue Survey'!C44</f>
        <v>0</v>
      </c>
    </row>
    <row r="38" spans="1:10" x14ac:dyDescent="0.55000000000000004">
      <c r="A38">
        <f t="shared" si="0"/>
        <v>0</v>
      </c>
      <c r="B38" s="154">
        <f t="shared" si="1"/>
        <v>0</v>
      </c>
      <c r="C38" s="1" t="str">
        <f t="shared" si="2"/>
        <v>COMPANY INFORMATION</v>
      </c>
      <c r="D38" s="27" t="str">
        <f>'IA 2023 Industry Revenue Survey'!B45</f>
        <v>C.  PUBLICLY-HELD COMPANY (SKIP if Privately-Held)</v>
      </c>
      <c r="E38" s="5">
        <f>'IA 2023 Industry Revenue Survey'!C45</f>
        <v>0</v>
      </c>
    </row>
    <row r="39" spans="1:10" x14ac:dyDescent="0.55000000000000004">
      <c r="A39">
        <f t="shared" si="0"/>
        <v>0</v>
      </c>
      <c r="B39" s="154">
        <f t="shared" si="1"/>
        <v>0</v>
      </c>
      <c r="C39" s="1" t="str">
        <f t="shared" si="2"/>
        <v>COMPANY INFORMATION</v>
      </c>
      <c r="D39" s="27" t="str">
        <f>'IA 2023 Industry Revenue Survey'!B46</f>
        <v>Please provide a copy or a link to Annual Report or 10-K</v>
      </c>
      <c r="E39" s="5">
        <f>'IA 2023 Industry Revenue Survey'!C46</f>
        <v>0</v>
      </c>
      <c r="J39" s="77"/>
    </row>
    <row r="40" spans="1:10" x14ac:dyDescent="0.55000000000000004">
      <c r="A40">
        <f t="shared" si="0"/>
        <v>0</v>
      </c>
      <c r="B40" s="154">
        <f t="shared" si="1"/>
        <v>0</v>
      </c>
      <c r="C40" s="1" t="str">
        <f t="shared" si="2"/>
        <v>COMPANY INFORMATION</v>
      </c>
      <c r="D40" s="27">
        <f>'IA 2023 Industry Revenue Survey'!B47</f>
        <v>0</v>
      </c>
      <c r="E40" s="5">
        <f>'IA 2023 Industry Revenue Survey'!C47</f>
        <v>0</v>
      </c>
    </row>
    <row r="41" spans="1:10" x14ac:dyDescent="0.55000000000000004">
      <c r="A41">
        <f t="shared" si="0"/>
        <v>0</v>
      </c>
      <c r="B41" s="154">
        <f t="shared" si="1"/>
        <v>0</v>
      </c>
      <c r="C41" s="1" t="str">
        <f t="shared" si="2"/>
        <v>COMPANY INFORMATION</v>
      </c>
      <c r="D41" s="27" t="str">
        <f>'IA 2023 Industry Revenue Survey'!B48</f>
        <v>D.  SUBSIDIARY COMPANY: (SKIP if you are not a subsidiary of another company)</v>
      </c>
      <c r="E41" s="5">
        <f>'IA 2023 Industry Revenue Survey'!C48</f>
        <v>0</v>
      </c>
      <c r="F41" s="3"/>
      <c r="J41" s="77"/>
    </row>
    <row r="42" spans="1:10" x14ac:dyDescent="0.55000000000000004">
      <c r="A42">
        <f t="shared" si="0"/>
        <v>0</v>
      </c>
      <c r="B42" s="154">
        <f t="shared" si="1"/>
        <v>0</v>
      </c>
      <c r="C42" s="1" t="str">
        <f t="shared" si="2"/>
        <v>COMPANY INFORMATION</v>
      </c>
      <c r="D42" s="27" t="str">
        <f>'IA 2023 Industry Revenue Survey'!B49</f>
        <v>Name of Parent Company:</v>
      </c>
      <c r="E42" s="5">
        <f>'IA 2023 Industry Revenue Survey'!C49</f>
        <v>0</v>
      </c>
    </row>
    <row r="43" spans="1:10" x14ac:dyDescent="0.55000000000000004">
      <c r="A43">
        <f t="shared" si="0"/>
        <v>0</v>
      </c>
      <c r="B43" s="154">
        <f t="shared" si="1"/>
        <v>0</v>
      </c>
      <c r="C43" s="1" t="str">
        <f t="shared" si="2"/>
        <v>COMPANY INFORMATION</v>
      </c>
      <c r="D43" s="27">
        <f>'IA 2023 Industry Revenue Survey'!B50</f>
        <v>0</v>
      </c>
      <c r="E43" s="5">
        <f>'IA 2023 Industry Revenue Survey'!C50</f>
        <v>0</v>
      </c>
    </row>
    <row r="44" spans="1:10" x14ac:dyDescent="0.55000000000000004">
      <c r="A44">
        <f t="shared" si="0"/>
        <v>0</v>
      </c>
      <c r="B44" s="154">
        <f t="shared" si="1"/>
        <v>0</v>
      </c>
      <c r="C44" s="1" t="str">
        <f t="shared" si="2"/>
        <v>COMPANY INFORMATION</v>
      </c>
      <c r="D44" s="27">
        <f>'IA 2023 Industry Revenue Survey'!B51</f>
        <v>0</v>
      </c>
      <c r="E44" s="5">
        <f>'IA 2023 Industry Revenue Survey'!C51</f>
        <v>0</v>
      </c>
    </row>
    <row r="45" spans="1:10" x14ac:dyDescent="0.55000000000000004">
      <c r="A45">
        <f t="shared" si="0"/>
        <v>0</v>
      </c>
      <c r="B45" s="154">
        <f t="shared" si="1"/>
        <v>0</v>
      </c>
      <c r="C45" s="1" t="str">
        <f t="shared" si="2"/>
        <v>COMPANY INFORMATION</v>
      </c>
      <c r="D45" s="27">
        <f>'IA 2023 Industry Revenue Survey'!B52</f>
        <v>0</v>
      </c>
      <c r="E45" s="5">
        <f>'IA 2023 Industry Revenue Survey'!C52</f>
        <v>0</v>
      </c>
    </row>
    <row r="46" spans="1:10" x14ac:dyDescent="0.55000000000000004">
      <c r="A46">
        <f t="shared" si="0"/>
        <v>0</v>
      </c>
      <c r="B46" s="154">
        <f t="shared" si="1"/>
        <v>0</v>
      </c>
      <c r="C46" s="1" t="str">
        <f t="shared" si="2"/>
        <v>COMPANY INFORMATION</v>
      </c>
      <c r="D46" s="27">
        <f>'IA 2023 Industry Revenue Survey'!B53</f>
        <v>0</v>
      </c>
      <c r="E46" s="5">
        <f>'IA 2023 Industry Revenue Survey'!C53</f>
        <v>0</v>
      </c>
    </row>
    <row r="47" spans="1:10" x14ac:dyDescent="0.55000000000000004">
      <c r="A47">
        <f t="shared" si="0"/>
        <v>0</v>
      </c>
      <c r="B47" s="154">
        <f t="shared" si="1"/>
        <v>0</v>
      </c>
      <c r="C47" s="1" t="str">
        <f t="shared" si="2"/>
        <v>COMPANY INFORMATION</v>
      </c>
      <c r="D47" s="27">
        <f>'IA 2023 Industry Revenue Survey'!B54</f>
        <v>0</v>
      </c>
      <c r="E47" s="5">
        <f>'IA 2023 Industry Revenue Survey'!C54</f>
        <v>0</v>
      </c>
    </row>
    <row r="48" spans="1:10" x14ac:dyDescent="0.55000000000000004">
      <c r="A48">
        <f t="shared" si="0"/>
        <v>0</v>
      </c>
      <c r="B48" s="154">
        <f t="shared" si="1"/>
        <v>0</v>
      </c>
      <c r="C48" s="1" t="s">
        <v>301</v>
      </c>
      <c r="D48" s="27" t="str">
        <f>'IA 2023 Industry Revenue Survey'!B55</f>
        <v>A.  RESEARCH, INSIGHTS &amp; ANALYTICS REVENUE BOTH IN U.S. AND OUTSIDE U.S.</v>
      </c>
      <c r="E48" s="5">
        <f>'IA 2023 Industry Revenue Survey'!C55</f>
        <v>0</v>
      </c>
    </row>
    <row r="49" spans="1:9" x14ac:dyDescent="0.55000000000000004">
      <c r="A49">
        <f t="shared" si="0"/>
        <v>0</v>
      </c>
      <c r="B49" s="154">
        <f t="shared" si="1"/>
        <v>0</v>
      </c>
      <c r="C49" s="1" t="str">
        <f t="shared" si="2"/>
        <v>RESEARCH REVENUE</v>
      </c>
      <c r="D49" s="27" t="str">
        <f>'IA 2023 Industry Revenue Survey'!B56</f>
        <v>Calendar Year</v>
      </c>
      <c r="E49" s="5" t="str">
        <f>'IA 2023 Industry Revenue Survey'!C56</f>
        <v>Research, Insights &amp; Analytics Revenue  Earned (in millions of USD)</v>
      </c>
    </row>
    <row r="50" spans="1:9" x14ac:dyDescent="0.55000000000000004">
      <c r="A50">
        <f t="shared" si="0"/>
        <v>0</v>
      </c>
      <c r="B50" s="154">
        <f t="shared" si="1"/>
        <v>0</v>
      </c>
      <c r="C50" s="1" t="str">
        <f t="shared" si="2"/>
        <v>RESEARCH REVENUE</v>
      </c>
      <c r="D50" s="27" t="str">
        <f>'IA 2023 Industry Revenue Survey'!B57</f>
        <v>In U.S.  Revenue 2022 (Research, Insights &amp; Analytics only)</v>
      </c>
      <c r="E50" s="5">
        <f>'IA 2023 Industry Revenue Survey'!C57</f>
        <v>0</v>
      </c>
      <c r="H50" s="83"/>
    </row>
    <row r="51" spans="1:9" x14ac:dyDescent="0.55000000000000004">
      <c r="A51">
        <f t="shared" si="0"/>
        <v>0</v>
      </c>
      <c r="B51" s="154">
        <f t="shared" si="1"/>
        <v>0</v>
      </c>
      <c r="C51" s="1" t="str">
        <f t="shared" si="2"/>
        <v>RESEARCH REVENUE</v>
      </c>
      <c r="D51" s="27" t="str">
        <f>'IA 2023 Industry Revenue Survey'!B58</f>
        <v>In U.S.  Revenue 2021 (Research, Insights &amp; Analytics only)</v>
      </c>
      <c r="E51" s="5">
        <f>'IA 2023 Industry Revenue Survey'!C58</f>
        <v>0</v>
      </c>
      <c r="H51" s="83"/>
    </row>
    <row r="52" spans="1:9" x14ac:dyDescent="0.55000000000000004">
      <c r="A52">
        <f t="shared" si="0"/>
        <v>0</v>
      </c>
      <c r="B52" s="154">
        <f t="shared" si="1"/>
        <v>0</v>
      </c>
      <c r="C52" s="1" t="str">
        <f t="shared" si="2"/>
        <v>RESEARCH REVENUE</v>
      </c>
      <c r="D52" s="27">
        <f>'IA 2023 Industry Revenue Survey'!B59</f>
        <v>0</v>
      </c>
      <c r="E52" s="5">
        <f>'IA 2023 Industry Revenue Survey'!C59</f>
        <v>0</v>
      </c>
      <c r="H52" s="83"/>
    </row>
    <row r="53" spans="1:9" x14ac:dyDescent="0.55000000000000004">
      <c r="A53">
        <f t="shared" si="0"/>
        <v>0</v>
      </c>
      <c r="B53" s="154">
        <f t="shared" si="1"/>
        <v>0</v>
      </c>
      <c r="C53" s="1" t="str">
        <f t="shared" si="2"/>
        <v>RESEARCH REVENUE</v>
      </c>
      <c r="D53" s="27" t="str">
        <f>'IA 2023 Industry Revenue Survey'!B60</f>
        <v>OUTSIDE U.S.  Revenue 2022 (Research, Insights &amp; Analytics only)</v>
      </c>
      <c r="E53" s="5">
        <f>'IA 2023 Industry Revenue Survey'!C60</f>
        <v>0</v>
      </c>
      <c r="H53" s="83"/>
    </row>
    <row r="54" spans="1:9" x14ac:dyDescent="0.55000000000000004">
      <c r="A54">
        <f t="shared" si="0"/>
        <v>0</v>
      </c>
      <c r="B54" s="154">
        <f t="shared" si="1"/>
        <v>0</v>
      </c>
      <c r="C54" s="1" t="str">
        <f t="shared" si="2"/>
        <v>RESEARCH REVENUE</v>
      </c>
      <c r="D54" s="27" t="str">
        <f>'IA 2023 Industry Revenue Survey'!B61</f>
        <v>OUTSIDE U.S.   Revenue 2021 (Research, Insights &amp; Analytics only)</v>
      </c>
      <c r="E54" s="5">
        <f>'IA 2023 Industry Revenue Survey'!C61</f>
        <v>0</v>
      </c>
    </row>
    <row r="55" spans="1:9" x14ac:dyDescent="0.55000000000000004">
      <c r="A55">
        <f t="shared" si="0"/>
        <v>0</v>
      </c>
      <c r="B55" s="154">
        <f t="shared" si="1"/>
        <v>0</v>
      </c>
      <c r="C55" s="1" t="str">
        <f t="shared" si="2"/>
        <v>RESEARCH REVENUE</v>
      </c>
      <c r="D55" s="27">
        <f>'IA 2023 Industry Revenue Survey'!B62</f>
        <v>0</v>
      </c>
      <c r="E55" s="5">
        <f>'IA 2023 Industry Revenue Survey'!C62</f>
        <v>0</v>
      </c>
    </row>
    <row r="56" spans="1:9" x14ac:dyDescent="0.55000000000000004">
      <c r="A56">
        <f t="shared" si="0"/>
        <v>0</v>
      </c>
      <c r="B56" s="154">
        <f t="shared" si="1"/>
        <v>0</v>
      </c>
      <c r="C56" s="1" t="str">
        <f t="shared" si="2"/>
        <v>RESEARCH REVENUE</v>
      </c>
      <c r="D56" s="27">
        <f>'IA 2023 Industry Revenue Survey'!B63</f>
        <v>0</v>
      </c>
      <c r="E56" s="5">
        <f>'IA 2023 Industry Revenue Survey'!C63</f>
        <v>0</v>
      </c>
      <c r="F56" s="85"/>
    </row>
    <row r="57" spans="1:9" x14ac:dyDescent="0.55000000000000004">
      <c r="A57">
        <f t="shared" si="0"/>
        <v>0</v>
      </c>
      <c r="B57" s="154">
        <f t="shared" si="1"/>
        <v>0</v>
      </c>
      <c r="C57" s="1" t="str">
        <f t="shared" si="2"/>
        <v>RESEARCH REVENUE</v>
      </c>
      <c r="D57" s="27">
        <f>'IA 2023 Industry Revenue Survey'!B64</f>
        <v>0</v>
      </c>
      <c r="E57" s="5">
        <f>'IA 2023 Industry Revenue Survey'!C64</f>
        <v>0</v>
      </c>
      <c r="F57" s="85"/>
    </row>
    <row r="58" spans="1:9" x14ac:dyDescent="0.55000000000000004">
      <c r="A58">
        <f t="shared" si="0"/>
        <v>0</v>
      </c>
      <c r="B58" s="154">
        <f t="shared" si="1"/>
        <v>0</v>
      </c>
      <c r="C58" s="1" t="str">
        <f t="shared" si="2"/>
        <v>RESEARCH REVENUE</v>
      </c>
      <c r="D58" s="27">
        <f>'IA 2023 Industry Revenue Survey'!B65</f>
        <v>0</v>
      </c>
      <c r="E58" s="5">
        <f>'IA 2023 Industry Revenue Survey'!C65</f>
        <v>0</v>
      </c>
    </row>
    <row r="59" spans="1:9" x14ac:dyDescent="0.55000000000000004">
      <c r="A59">
        <f t="shared" si="0"/>
        <v>0</v>
      </c>
      <c r="B59" s="154">
        <f t="shared" si="1"/>
        <v>0</v>
      </c>
      <c r="C59" s="1" t="str">
        <f t="shared" si="2"/>
        <v>RESEARCH REVENUE</v>
      </c>
      <c r="D59" s="27">
        <f>'IA 2023 Industry Revenue Survey'!B66</f>
        <v>0</v>
      </c>
      <c r="E59" s="5">
        <f>'IA 2023 Industry Revenue Survey'!C66</f>
        <v>0</v>
      </c>
    </row>
    <row r="60" spans="1:9" x14ac:dyDescent="0.55000000000000004">
      <c r="A60">
        <f t="shared" si="0"/>
        <v>0</v>
      </c>
      <c r="B60" s="154">
        <f t="shared" si="1"/>
        <v>0</v>
      </c>
      <c r="C60" s="1" t="s">
        <v>302</v>
      </c>
      <c r="D60" s="27" t="str">
        <f>'IA 2023 Industry Revenue Survey'!B67</f>
        <v>A.   ACQUISITIONS &amp; DIVESTITURES</v>
      </c>
      <c r="E60" s="5">
        <f>'IA 2023 Industry Revenue Survey'!C67</f>
        <v>0</v>
      </c>
    </row>
    <row r="61" spans="1:9" x14ac:dyDescent="0.55000000000000004">
      <c r="A61">
        <f t="shared" si="0"/>
        <v>0</v>
      </c>
      <c r="B61" s="154">
        <f t="shared" si="1"/>
        <v>0</v>
      </c>
      <c r="C61" s="1" t="str">
        <f t="shared" si="2"/>
        <v>ACQ &amp; DIV</v>
      </c>
      <c r="D61" s="27" t="str">
        <f>'IA 2023 Industry Revenue Survey'!B68</f>
        <v xml:space="preserve">For companies that acquired or divested a business entity in 2022: Please list any acquisitions/divestitures your company had in 2022. </v>
      </c>
      <c r="E61" s="5">
        <f>'IA 2023 Industry Revenue Survey'!C68</f>
        <v>0</v>
      </c>
    </row>
    <row r="62" spans="1:9" ht="14.7" thickBot="1" x14ac:dyDescent="0.6">
      <c r="A62">
        <f t="shared" si="0"/>
        <v>0</v>
      </c>
      <c r="B62" s="154">
        <f t="shared" si="1"/>
        <v>0</v>
      </c>
      <c r="C62" s="1" t="str">
        <f t="shared" si="2"/>
        <v>ACQ &amp; DIV</v>
      </c>
      <c r="D62" s="27">
        <f>'IA 2023 Industry Revenue Survey'!B69</f>
        <v>0</v>
      </c>
      <c r="E62" s="5">
        <f>'IA 2023 Industry Revenue Survey'!C69</f>
        <v>0</v>
      </c>
    </row>
    <row r="63" spans="1:9" ht="15" thickTop="1" thickBot="1" x14ac:dyDescent="0.6">
      <c r="A63">
        <f t="shared" si="0"/>
        <v>0</v>
      </c>
      <c r="B63" s="154">
        <f t="shared" si="1"/>
        <v>0</v>
      </c>
      <c r="C63" s="1" t="str">
        <f t="shared" si="2"/>
        <v>ACQ &amp; DIV</v>
      </c>
      <c r="D63" s="27" t="str">
        <f>'IA 2023 Industry Revenue Survey'!B70</f>
        <v>1. Acquired or Divested?</v>
      </c>
      <c r="E63" s="5" t="str">
        <f>'IA 2023 Industry Revenue Survey'!C70</f>
        <v>2. Name of Entity Either Acquired or Divested</v>
      </c>
      <c r="F63" s="5" t="str">
        <f>'IA 2023 Industry Revenue Survey'!D70</f>
        <v>3. Date of Acquisition/ Divestiture</v>
      </c>
      <c r="G63" s="91"/>
      <c r="H63" s="5" t="str">
        <f>'IA 2023 Industry Revenue Survey'!F70</f>
        <v>4. Your Company's Total Global revenue (USD millions) BEFORE Acquisition/ Divestiture</v>
      </c>
      <c r="I63" s="5" t="str">
        <f>'IA 2023 Industry Revenue Survey'!G70</f>
        <v>5. Your Company's Total Global revenue (USD millions) AFTER Acquisition/ Divestiture</v>
      </c>
    </row>
    <row r="64" spans="1:9" ht="15" thickTop="1" thickBot="1" x14ac:dyDescent="0.6">
      <c r="A64">
        <f t="shared" si="0"/>
        <v>0</v>
      </c>
      <c r="B64" s="154">
        <f t="shared" si="1"/>
        <v>0</v>
      </c>
      <c r="C64" s="1" t="str">
        <f t="shared" si="2"/>
        <v>ACQ &amp; DIV</v>
      </c>
      <c r="D64" s="27">
        <f>'IA 2023 Industry Revenue Survey'!B71</f>
        <v>0</v>
      </c>
      <c r="E64" s="5">
        <f>'IA 2023 Industry Revenue Survey'!C71</f>
        <v>0</v>
      </c>
      <c r="F64" s="5">
        <f>'IA 2023 Industry Revenue Survey'!D71</f>
        <v>0</v>
      </c>
      <c r="G64" s="91"/>
      <c r="H64" s="5">
        <f>'IA 2023 Industry Revenue Survey'!F71</f>
        <v>0</v>
      </c>
      <c r="I64" s="5">
        <f>'IA 2023 Industry Revenue Survey'!G71</f>
        <v>0</v>
      </c>
    </row>
    <row r="65" spans="1:10" ht="15" thickTop="1" thickBot="1" x14ac:dyDescent="0.6">
      <c r="A65">
        <f t="shared" si="0"/>
        <v>0</v>
      </c>
      <c r="B65" s="154">
        <f t="shared" si="1"/>
        <v>0</v>
      </c>
      <c r="C65" s="1" t="str">
        <f t="shared" si="2"/>
        <v>ACQ &amp; DIV</v>
      </c>
      <c r="D65" s="27">
        <f>'IA 2023 Industry Revenue Survey'!B72</f>
        <v>0</v>
      </c>
      <c r="E65" s="5">
        <f>'IA 2023 Industry Revenue Survey'!C72</f>
        <v>0</v>
      </c>
      <c r="F65" s="5">
        <f>'IA 2023 Industry Revenue Survey'!D72</f>
        <v>0</v>
      </c>
      <c r="G65" s="91"/>
      <c r="H65" s="5">
        <f>'IA 2023 Industry Revenue Survey'!F72</f>
        <v>0</v>
      </c>
      <c r="I65" s="5">
        <f>'IA 2023 Industry Revenue Survey'!G72</f>
        <v>0</v>
      </c>
    </row>
    <row r="66" spans="1:10" ht="15" thickTop="1" thickBot="1" x14ac:dyDescent="0.6">
      <c r="A66">
        <f t="shared" si="0"/>
        <v>0</v>
      </c>
      <c r="B66" s="154">
        <f t="shared" si="1"/>
        <v>0</v>
      </c>
      <c r="C66" s="1" t="str">
        <f t="shared" si="2"/>
        <v>ACQ &amp; DIV</v>
      </c>
      <c r="D66" s="27">
        <f>'IA 2023 Industry Revenue Survey'!B73</f>
        <v>0</v>
      </c>
      <c r="E66" s="5">
        <f>'IA 2023 Industry Revenue Survey'!C73</f>
        <v>0</v>
      </c>
      <c r="F66" s="5">
        <f>'IA 2023 Industry Revenue Survey'!D73</f>
        <v>0</v>
      </c>
      <c r="G66" s="91"/>
      <c r="H66" s="5">
        <f>'IA 2023 Industry Revenue Survey'!F73</f>
        <v>0</v>
      </c>
      <c r="I66" s="5">
        <f>'IA 2023 Industry Revenue Survey'!G73</f>
        <v>0</v>
      </c>
    </row>
    <row r="67" spans="1:10" ht="15" thickTop="1" thickBot="1" x14ac:dyDescent="0.6">
      <c r="A67">
        <f t="shared" si="0"/>
        <v>0</v>
      </c>
      <c r="B67" s="154">
        <f t="shared" si="1"/>
        <v>0</v>
      </c>
      <c r="C67" s="1" t="str">
        <f t="shared" si="2"/>
        <v>ACQ &amp; DIV</v>
      </c>
      <c r="D67" s="27">
        <f>'IA 2023 Industry Revenue Survey'!B74</f>
        <v>0</v>
      </c>
      <c r="E67" s="5">
        <f>'IA 2023 Industry Revenue Survey'!C74</f>
        <v>0</v>
      </c>
      <c r="F67" s="5">
        <f>'IA 2023 Industry Revenue Survey'!D74</f>
        <v>0</v>
      </c>
      <c r="G67" s="91"/>
      <c r="H67" s="5">
        <f>'IA 2023 Industry Revenue Survey'!F74</f>
        <v>0</v>
      </c>
      <c r="I67" s="5">
        <f>'IA 2023 Industry Revenue Survey'!G74</f>
        <v>0</v>
      </c>
    </row>
    <row r="68" spans="1:10" ht="15" thickTop="1" thickBot="1" x14ac:dyDescent="0.6">
      <c r="A68">
        <f t="shared" si="0"/>
        <v>0</v>
      </c>
      <c r="B68" s="154">
        <f t="shared" si="1"/>
        <v>0</v>
      </c>
      <c r="C68" s="1" t="str">
        <f t="shared" si="2"/>
        <v>ACQ &amp; DIV</v>
      </c>
      <c r="D68" s="27">
        <f>'IA 2023 Industry Revenue Survey'!B75</f>
        <v>0</v>
      </c>
      <c r="E68" s="5">
        <f>'IA 2023 Industry Revenue Survey'!C75</f>
        <v>0</v>
      </c>
      <c r="F68" s="5">
        <f>'IA 2023 Industry Revenue Survey'!D75</f>
        <v>0</v>
      </c>
      <c r="G68" s="91"/>
      <c r="H68" s="5">
        <f>'IA 2023 Industry Revenue Survey'!F75</f>
        <v>0</v>
      </c>
      <c r="I68" s="5">
        <f>'IA 2023 Industry Revenue Survey'!G75</f>
        <v>0</v>
      </c>
    </row>
    <row r="69" spans="1:10" ht="15" thickTop="1" thickBot="1" x14ac:dyDescent="0.6">
      <c r="A69">
        <f t="shared" si="0"/>
        <v>0</v>
      </c>
      <c r="B69" s="154">
        <f t="shared" si="1"/>
        <v>0</v>
      </c>
      <c r="C69" s="1" t="str">
        <f t="shared" si="2"/>
        <v>ACQ &amp; DIV</v>
      </c>
      <c r="D69" s="27">
        <f>'IA 2023 Industry Revenue Survey'!B76</f>
        <v>0</v>
      </c>
      <c r="E69" s="5">
        <f>'IA 2023 Industry Revenue Survey'!C76</f>
        <v>0</v>
      </c>
      <c r="F69" s="5">
        <f>'IA 2023 Industry Revenue Survey'!D76</f>
        <v>0</v>
      </c>
      <c r="G69" s="91"/>
      <c r="H69" s="5">
        <f>'IA 2023 Industry Revenue Survey'!F76</f>
        <v>0</v>
      </c>
      <c r="I69" s="5">
        <f>'IA 2023 Industry Revenue Survey'!G76</f>
        <v>0</v>
      </c>
    </row>
    <row r="70" spans="1:10" ht="15" thickTop="1" thickBot="1" x14ac:dyDescent="0.6">
      <c r="A70">
        <f t="shared" si="0"/>
        <v>0</v>
      </c>
      <c r="B70" s="154">
        <f t="shared" si="1"/>
        <v>0</v>
      </c>
      <c r="C70" s="1" t="str">
        <f t="shared" si="2"/>
        <v>ACQ &amp; DIV</v>
      </c>
      <c r="D70" s="27">
        <f>'IA 2023 Industry Revenue Survey'!B77</f>
        <v>0</v>
      </c>
      <c r="E70" s="5">
        <f>'IA 2023 Industry Revenue Survey'!C77</f>
        <v>0</v>
      </c>
      <c r="F70" s="5">
        <f>'IA 2023 Industry Revenue Survey'!D77</f>
        <v>0</v>
      </c>
      <c r="G70" s="91"/>
      <c r="H70" s="5">
        <f>'IA 2023 Industry Revenue Survey'!F77</f>
        <v>0</v>
      </c>
      <c r="I70" s="5">
        <f>'IA 2023 Industry Revenue Survey'!G77</f>
        <v>0</v>
      </c>
    </row>
    <row r="71" spans="1:10" ht="15" thickTop="1" thickBot="1" x14ac:dyDescent="0.6">
      <c r="A71">
        <f t="shared" si="0"/>
        <v>0</v>
      </c>
      <c r="B71" s="154">
        <f t="shared" si="1"/>
        <v>0</v>
      </c>
      <c r="C71" s="1" t="str">
        <f t="shared" si="2"/>
        <v>ACQ &amp; DIV</v>
      </c>
      <c r="D71" s="27">
        <f>'IA 2023 Industry Revenue Survey'!B78</f>
        <v>0</v>
      </c>
      <c r="E71" s="5">
        <f>'IA 2023 Industry Revenue Survey'!C78</f>
        <v>0</v>
      </c>
      <c r="F71" s="5">
        <f>'IA 2023 Industry Revenue Survey'!D78</f>
        <v>0</v>
      </c>
      <c r="G71" s="91"/>
      <c r="H71" s="5">
        <f>'IA 2023 Industry Revenue Survey'!F78</f>
        <v>0</v>
      </c>
      <c r="I71" s="5">
        <f>'IA 2023 Industry Revenue Survey'!G78</f>
        <v>0</v>
      </c>
    </row>
    <row r="72" spans="1:10" ht="15" thickTop="1" thickBot="1" x14ac:dyDescent="0.6">
      <c r="A72">
        <f t="shared" si="0"/>
        <v>0</v>
      </c>
      <c r="B72" s="154">
        <f t="shared" si="1"/>
        <v>0</v>
      </c>
      <c r="C72" s="1" t="str">
        <f t="shared" si="2"/>
        <v>ACQ &amp; DIV</v>
      </c>
      <c r="D72" s="27">
        <f>'IA 2023 Industry Revenue Survey'!B79</f>
        <v>0</v>
      </c>
      <c r="E72" s="5">
        <f>'IA 2023 Industry Revenue Survey'!C79</f>
        <v>0</v>
      </c>
      <c r="F72" s="5">
        <f>'IA 2023 Industry Revenue Survey'!D79</f>
        <v>0</v>
      </c>
      <c r="G72" s="91"/>
      <c r="H72" s="5">
        <f>'IA 2023 Industry Revenue Survey'!F79</f>
        <v>0</v>
      </c>
      <c r="I72" s="5">
        <f>'IA 2023 Industry Revenue Survey'!G79</f>
        <v>0</v>
      </c>
    </row>
    <row r="73" spans="1:10" ht="15" thickTop="1" thickBot="1" x14ac:dyDescent="0.6">
      <c r="A73">
        <f t="shared" si="0"/>
        <v>0</v>
      </c>
      <c r="B73" s="154">
        <f t="shared" si="1"/>
        <v>0</v>
      </c>
      <c r="C73" s="1" t="str">
        <f t="shared" si="2"/>
        <v>ACQ &amp; DIV</v>
      </c>
      <c r="D73" s="27">
        <f>'IA 2023 Industry Revenue Survey'!B80</f>
        <v>0</v>
      </c>
      <c r="E73" s="5">
        <f>'IA 2023 Industry Revenue Survey'!C80</f>
        <v>0</v>
      </c>
      <c r="F73" s="5">
        <f>'IA 2023 Industry Revenue Survey'!D80</f>
        <v>0</v>
      </c>
      <c r="G73" s="91"/>
      <c r="H73" s="5">
        <f>'IA 2023 Industry Revenue Survey'!F80</f>
        <v>0</v>
      </c>
      <c r="I73" s="5">
        <f>'IA 2023 Industry Revenue Survey'!G80</f>
        <v>0</v>
      </c>
    </row>
    <row r="74" spans="1:10" ht="15" thickTop="1" thickBot="1" x14ac:dyDescent="0.6">
      <c r="A74">
        <f t="shared" si="0"/>
        <v>0</v>
      </c>
      <c r="B74" s="154">
        <f t="shared" si="1"/>
        <v>0</v>
      </c>
      <c r="C74" s="1" t="str">
        <f t="shared" si="2"/>
        <v>ACQ &amp; DIV</v>
      </c>
      <c r="D74" s="27">
        <f>'IA 2023 Industry Revenue Survey'!B81</f>
        <v>0</v>
      </c>
      <c r="E74" s="5">
        <f>'IA 2023 Industry Revenue Survey'!C81</f>
        <v>0</v>
      </c>
      <c r="F74" s="5">
        <f>'IA 2023 Industry Revenue Survey'!D81</f>
        <v>0</v>
      </c>
      <c r="G74" s="91"/>
      <c r="H74" s="5">
        <f>'IA 2023 Industry Revenue Survey'!F81</f>
        <v>0</v>
      </c>
      <c r="I74" s="5">
        <f>'IA 2023 Industry Revenue Survey'!G81</f>
        <v>0</v>
      </c>
    </row>
    <row r="75" spans="1:10" ht="15" thickTop="1" thickBot="1" x14ac:dyDescent="0.6">
      <c r="A75">
        <f t="shared" si="0"/>
        <v>0</v>
      </c>
      <c r="B75" s="154">
        <f t="shared" si="1"/>
        <v>0</v>
      </c>
      <c r="C75" s="1" t="str">
        <f t="shared" si="2"/>
        <v>ACQ &amp; DIV</v>
      </c>
      <c r="D75" s="27">
        <f>'IA 2023 Industry Revenue Survey'!B82</f>
        <v>0</v>
      </c>
      <c r="E75" s="5">
        <f>'IA 2023 Industry Revenue Survey'!C82</f>
        <v>0</v>
      </c>
      <c r="F75" s="5"/>
      <c r="G75" s="91"/>
      <c r="H75" s="5"/>
      <c r="I75" s="5"/>
    </row>
    <row r="76" spans="1:10" ht="15" thickTop="1" thickBot="1" x14ac:dyDescent="0.6">
      <c r="A76">
        <f t="shared" si="0"/>
        <v>0</v>
      </c>
      <c r="B76" s="154">
        <f t="shared" si="1"/>
        <v>0</v>
      </c>
      <c r="C76" s="1" t="str">
        <f t="shared" si="2"/>
        <v>ACQ &amp; DIV</v>
      </c>
      <c r="D76" s="27">
        <f>'IA 2023 Industry Revenue Survey'!B83</f>
        <v>0</v>
      </c>
      <c r="E76" s="5">
        <f>'IA 2023 Industry Revenue Survey'!C83</f>
        <v>0</v>
      </c>
      <c r="F76" s="5"/>
      <c r="G76" s="91"/>
      <c r="H76" s="5"/>
      <c r="I76" s="5"/>
    </row>
    <row r="77" spans="1:10" ht="15" thickTop="1" thickBot="1" x14ac:dyDescent="0.6">
      <c r="A77">
        <f t="shared" si="0"/>
        <v>0</v>
      </c>
      <c r="B77" s="154">
        <f t="shared" si="1"/>
        <v>0</v>
      </c>
      <c r="C77" s="1" t="str">
        <f t="shared" si="2"/>
        <v>ACQ &amp; DIV</v>
      </c>
      <c r="D77" s="27">
        <f>'IA 2023 Industry Revenue Survey'!B84</f>
        <v>0</v>
      </c>
      <c r="E77" s="5">
        <f>'IA 2023 Industry Revenue Survey'!C84</f>
        <v>0</v>
      </c>
      <c r="F77" s="5"/>
      <c r="G77" s="91"/>
      <c r="H77" s="5"/>
      <c r="I77" s="5"/>
      <c r="J77" s="54"/>
    </row>
    <row r="78" spans="1:10" ht="15" thickTop="1" thickBot="1" x14ac:dyDescent="0.6">
      <c r="A78">
        <f t="shared" si="0"/>
        <v>0</v>
      </c>
      <c r="B78" s="154">
        <f t="shared" si="1"/>
        <v>0</v>
      </c>
      <c r="C78" s="1" t="str">
        <f t="shared" si="2"/>
        <v>ACQ &amp; DIV</v>
      </c>
      <c r="D78" s="27">
        <f>'IA 2023 Industry Revenue Survey'!B85</f>
        <v>0</v>
      </c>
      <c r="E78" s="5">
        <f>'IA 2023 Industry Revenue Survey'!C85</f>
        <v>0</v>
      </c>
      <c r="F78" s="5"/>
      <c r="G78" s="91"/>
      <c r="H78" s="5"/>
      <c r="I78" s="5"/>
    </row>
    <row r="79" spans="1:10" ht="15" thickTop="1" thickBot="1" x14ac:dyDescent="0.6">
      <c r="A79">
        <f t="shared" si="0"/>
        <v>0</v>
      </c>
      <c r="B79" s="154">
        <f t="shared" si="1"/>
        <v>0</v>
      </c>
      <c r="C79" s="1" t="str">
        <f t="shared" si="2"/>
        <v>ACQ &amp; DIV</v>
      </c>
      <c r="D79" s="27">
        <f>'IA 2023 Industry Revenue Survey'!B86</f>
        <v>0</v>
      </c>
      <c r="E79" s="5">
        <f>'IA 2023 Industry Revenue Survey'!C86</f>
        <v>0</v>
      </c>
      <c r="F79" s="5"/>
      <c r="G79" s="91"/>
      <c r="H79" s="5"/>
      <c r="I79" s="5"/>
    </row>
    <row r="80" spans="1:10" ht="15" thickTop="1" thickBot="1" x14ac:dyDescent="0.6">
      <c r="A80">
        <f t="shared" si="0"/>
        <v>0</v>
      </c>
      <c r="B80" s="154">
        <f t="shared" si="1"/>
        <v>0</v>
      </c>
      <c r="C80" s="1" t="str">
        <f t="shared" si="2"/>
        <v>ACQ &amp; DIV</v>
      </c>
      <c r="D80" s="27">
        <f>'IA 2023 Industry Revenue Survey'!B87</f>
        <v>0</v>
      </c>
      <c r="E80" s="5">
        <f>'IA 2023 Industry Revenue Survey'!C87</f>
        <v>0</v>
      </c>
      <c r="F80" s="5"/>
      <c r="G80" s="91"/>
      <c r="H80" s="5"/>
      <c r="I80" s="5"/>
    </row>
    <row r="81" spans="1:10" ht="15" thickTop="1" thickBot="1" x14ac:dyDescent="0.6">
      <c r="A81">
        <f t="shared" si="0"/>
        <v>0</v>
      </c>
      <c r="B81" s="154">
        <f t="shared" si="1"/>
        <v>0</v>
      </c>
      <c r="C81" s="1" t="str">
        <f t="shared" si="2"/>
        <v>ACQ &amp; DIV</v>
      </c>
      <c r="D81" s="27">
        <f>'IA 2023 Industry Revenue Survey'!B88</f>
        <v>0</v>
      </c>
      <c r="E81" s="5">
        <f>'IA 2023 Industry Revenue Survey'!C88</f>
        <v>0</v>
      </c>
      <c r="F81" s="5"/>
      <c r="G81" s="91"/>
      <c r="H81" s="5"/>
      <c r="I81" s="5"/>
    </row>
    <row r="82" spans="1:10" ht="15" thickTop="1" thickBot="1" x14ac:dyDescent="0.6">
      <c r="A82">
        <f t="shared" si="0"/>
        <v>0</v>
      </c>
      <c r="B82" s="154">
        <f t="shared" si="1"/>
        <v>0</v>
      </c>
      <c r="C82" s="1" t="str">
        <f t="shared" si="2"/>
        <v>ACQ &amp; DIV</v>
      </c>
      <c r="D82" s="27">
        <f>'IA 2023 Industry Revenue Survey'!B89</f>
        <v>0</v>
      </c>
      <c r="E82" s="5">
        <f>'IA 2023 Industry Revenue Survey'!C89</f>
        <v>0</v>
      </c>
      <c r="F82" s="5"/>
      <c r="G82" s="91"/>
      <c r="H82" s="5"/>
      <c r="I82" s="5"/>
    </row>
    <row r="83" spans="1:10" ht="14.7" thickTop="1" x14ac:dyDescent="0.55000000000000004">
      <c r="A83">
        <f t="shared" si="0"/>
        <v>0</v>
      </c>
      <c r="B83" s="154">
        <f t="shared" si="1"/>
        <v>0</v>
      </c>
      <c r="C83" s="1" t="str">
        <f t="shared" si="2"/>
        <v>ACQ &amp; DIV</v>
      </c>
      <c r="D83" s="27" t="str">
        <f>'IA 2023 Industry Revenue Survey'!B90</f>
        <v>Aligns with segment classifications reported in previous U.S. Top 50 reports</v>
      </c>
      <c r="E83" s="5">
        <f>'IA 2023 Industry Revenue Survey'!C90</f>
        <v>0</v>
      </c>
    </row>
    <row r="84" spans="1:10" x14ac:dyDescent="0.55000000000000004">
      <c r="A84">
        <f t="shared" si="0"/>
        <v>0</v>
      </c>
      <c r="B84" s="154">
        <f t="shared" si="1"/>
        <v>0</v>
      </c>
      <c r="C84" s="1" t="str">
        <f t="shared" si="2"/>
        <v>ACQ &amp; DIV</v>
      </c>
      <c r="D84" s="27">
        <f>'IA 2023 Industry Revenue Survey'!B91</f>
        <v>0</v>
      </c>
      <c r="E84" s="5">
        <f>'IA 2023 Industry Revenue Survey'!C91</f>
        <v>0</v>
      </c>
    </row>
    <row r="85" spans="1:10" x14ac:dyDescent="0.55000000000000004">
      <c r="A85">
        <f t="shared" si="0"/>
        <v>0</v>
      </c>
      <c r="B85" s="154">
        <f t="shared" si="1"/>
        <v>0</v>
      </c>
      <c r="C85" s="1" t="s">
        <v>303</v>
      </c>
      <c r="D85" s="27" t="str">
        <f>'IA 2023 Industry Revenue Survey'!B92</f>
        <v>PLEASE INDICATE THE PERCENT OF THE TOTAL 2022 U.S. REVENUE YOUR COMPANY DERIVED FROM EACH OF THE FOLLOWING SEGMENTS; SHOULD SUM TO 100%.</v>
      </c>
      <c r="E85" s="5">
        <f>'IA 2023 Industry Revenue Survey'!C92</f>
        <v>0</v>
      </c>
    </row>
    <row r="86" spans="1:10" x14ac:dyDescent="0.55000000000000004">
      <c r="A86">
        <f t="shared" si="0"/>
        <v>0</v>
      </c>
      <c r="B86" s="154">
        <f t="shared" si="1"/>
        <v>0</v>
      </c>
      <c r="C86" s="1" t="str">
        <f t="shared" si="2"/>
        <v>SEGMENT ALLOCATION</v>
      </c>
      <c r="D86" s="27">
        <f>'IA 2023 Industry Revenue Survey'!B93</f>
        <v>0</v>
      </c>
      <c r="E86" s="5">
        <f>'IA 2023 Industry Revenue Survey'!C93</f>
        <v>0</v>
      </c>
    </row>
    <row r="87" spans="1:10" x14ac:dyDescent="0.55000000000000004">
      <c r="A87">
        <f t="shared" si="0"/>
        <v>0</v>
      </c>
      <c r="B87" s="154">
        <f t="shared" si="1"/>
        <v>0</v>
      </c>
      <c r="C87" s="1" t="str">
        <f t="shared" si="2"/>
        <v>SEGMENT ALLOCATION</v>
      </c>
      <c r="D87" s="27" t="str">
        <f>'IA 2023 Industry Revenue Survey'!B94</f>
        <v>Segment</v>
      </c>
      <c r="E87" s="5" t="str">
        <f>'IA 2023 Industry Revenue Survey'!C94</f>
        <v>% of 2022  Revenue
(should sum to 100%)</v>
      </c>
    </row>
    <row r="88" spans="1:10" x14ac:dyDescent="0.55000000000000004">
      <c r="A88">
        <f t="shared" si="0"/>
        <v>0</v>
      </c>
      <c r="B88" s="154">
        <f t="shared" si="1"/>
        <v>0</v>
      </c>
      <c r="C88" s="1" t="str">
        <f t="shared" si="2"/>
        <v>SEGMENT ALLOCATION</v>
      </c>
      <c r="D88" s="27" t="str">
        <f>'IA 2023 Industry Revenue Survey'!B95</f>
        <v>Established/Full Service Marketing Research</v>
      </c>
      <c r="E88" s="5">
        <f>'IA 2023 Industry Revenue Survey'!C95</f>
        <v>0</v>
      </c>
      <c r="F88" s="65"/>
      <c r="J88" s="154">
        <f>E88*B88</f>
        <v>0</v>
      </c>
    </row>
    <row r="89" spans="1:10" x14ac:dyDescent="0.55000000000000004">
      <c r="A89">
        <f t="shared" si="0"/>
        <v>0</v>
      </c>
      <c r="B89" s="154">
        <f t="shared" si="1"/>
        <v>0</v>
      </c>
      <c r="C89" s="1" t="str">
        <f t="shared" si="2"/>
        <v>SEGMENT ALLOCATION</v>
      </c>
      <c r="D89" s="27" t="str">
        <f>'IA 2023 Industry Revenue Survey'!B96</f>
        <v>Digital Data Analytics</v>
      </c>
      <c r="E89" s="5">
        <f>'IA 2023 Industry Revenue Survey'!C96</f>
        <v>0</v>
      </c>
      <c r="F89" s="65"/>
      <c r="J89" s="154">
        <f t="shared" ref="J89:J97" si="3">E89*B89</f>
        <v>0</v>
      </c>
    </row>
    <row r="90" spans="1:10" x14ac:dyDescent="0.55000000000000004">
      <c r="A90">
        <f t="shared" ref="A90:A153" si="4">A89</f>
        <v>0</v>
      </c>
      <c r="B90" s="154">
        <f t="shared" ref="B90:B153" si="5">B89</f>
        <v>0</v>
      </c>
      <c r="C90" s="1" t="str">
        <f t="shared" ref="C90:C153" si="6">C89</f>
        <v>SEGMENT ALLOCATION</v>
      </c>
      <c r="D90" s="27" t="str">
        <f>'IA 2023 Industry Revenue Survey'!B97</f>
        <v>Industry Reports &amp; Research</v>
      </c>
      <c r="E90" s="5">
        <f>'IA 2023 Industry Revenue Survey'!C97</f>
        <v>0</v>
      </c>
      <c r="F90" s="65"/>
      <c r="J90" s="154">
        <f t="shared" si="3"/>
        <v>0</v>
      </c>
    </row>
    <row r="91" spans="1:10" x14ac:dyDescent="0.55000000000000004">
      <c r="A91">
        <f t="shared" si="4"/>
        <v>0</v>
      </c>
      <c r="B91" s="154">
        <f t="shared" si="5"/>
        <v>0</v>
      </c>
      <c r="C91" s="1" t="str">
        <f t="shared" si="6"/>
        <v>SEGMENT ALLOCATION</v>
      </c>
      <c r="D91" s="27" t="str">
        <f>'IA 2023 Industry Revenue Survey'!B98</f>
        <v>Consulting Services</v>
      </c>
      <c r="E91" s="5">
        <f>'IA 2023 Industry Revenue Survey'!C98</f>
        <v>0</v>
      </c>
      <c r="J91" s="154">
        <f t="shared" si="3"/>
        <v>0</v>
      </c>
    </row>
    <row r="92" spans="1:10" x14ac:dyDescent="0.55000000000000004">
      <c r="A92">
        <f t="shared" si="4"/>
        <v>0</v>
      </c>
      <c r="B92" s="154">
        <f t="shared" si="5"/>
        <v>0</v>
      </c>
      <c r="C92" s="1" t="str">
        <f t="shared" si="6"/>
        <v>SEGMENT ALLOCATION</v>
      </c>
      <c r="D92" s="27" t="str">
        <f>'IA 2023 Industry Revenue Survey'!B99</f>
        <v>Social Listening</v>
      </c>
      <c r="E92" s="5">
        <f>'IA 2023 Industry Revenue Survey'!C99</f>
        <v>0</v>
      </c>
      <c r="J92" s="154">
        <f t="shared" si="3"/>
        <v>0</v>
      </c>
    </row>
    <row r="93" spans="1:10" x14ac:dyDescent="0.55000000000000004">
      <c r="A93">
        <f t="shared" si="4"/>
        <v>0</v>
      </c>
      <c r="B93" s="154">
        <f t="shared" si="5"/>
        <v>0</v>
      </c>
      <c r="C93" s="1" t="str">
        <f t="shared" si="6"/>
        <v>SEGMENT ALLOCATION</v>
      </c>
      <c r="D93" s="27" t="str">
        <f>'IA 2023 Industry Revenue Survey'!B100</f>
        <v>Sample Panel Services</v>
      </c>
      <c r="E93" s="5">
        <f>'IA 2023 Industry Revenue Survey'!C100</f>
        <v>0</v>
      </c>
      <c r="J93" s="154">
        <f t="shared" si="3"/>
        <v>0</v>
      </c>
    </row>
    <row r="94" spans="1:10" x14ac:dyDescent="0.55000000000000004">
      <c r="A94">
        <f t="shared" si="4"/>
        <v>0</v>
      </c>
      <c r="B94" s="154">
        <f t="shared" si="5"/>
        <v>0</v>
      </c>
      <c r="C94" s="1" t="str">
        <f t="shared" si="6"/>
        <v>SEGMENT ALLOCATION</v>
      </c>
      <c r="D94" s="27" t="str">
        <f>'IA 2023 Industry Revenue Survey'!B101</f>
        <v>Self Service Platforms</v>
      </c>
      <c r="E94" s="5">
        <f>'IA 2023 Industry Revenue Survey'!C101</f>
        <v>0</v>
      </c>
      <c r="J94" s="154">
        <f t="shared" si="3"/>
        <v>0</v>
      </c>
    </row>
    <row r="95" spans="1:10" x14ac:dyDescent="0.55000000000000004">
      <c r="A95">
        <f t="shared" si="4"/>
        <v>0</v>
      </c>
      <c r="B95" s="154">
        <f t="shared" si="5"/>
        <v>0</v>
      </c>
      <c r="C95" s="1" t="str">
        <f t="shared" si="6"/>
        <v>SEGMENT ALLOCATION</v>
      </c>
      <c r="D95" s="27" t="str">
        <f>'IA 2023 Industry Revenue Survey'!B102</f>
        <v>Enterprise Feedback Management (EFM)</v>
      </c>
      <c r="E95" s="5">
        <f>'IA 2023 Industry Revenue Survey'!C102</f>
        <v>0</v>
      </c>
      <c r="J95" s="154">
        <f t="shared" si="3"/>
        <v>0</v>
      </c>
    </row>
    <row r="96" spans="1:10" x14ac:dyDescent="0.55000000000000004">
      <c r="A96">
        <f t="shared" si="4"/>
        <v>0</v>
      </c>
      <c r="B96" s="154">
        <f t="shared" si="5"/>
        <v>0</v>
      </c>
      <c r="C96" s="1" t="str">
        <f t="shared" si="6"/>
        <v>SEGMENT ALLOCATION</v>
      </c>
      <c r="D96" s="27" t="str">
        <f>'IA 2023 Industry Revenue Survey'!B103</f>
        <v>Other</v>
      </c>
      <c r="E96" s="5">
        <f>'IA 2023 Industry Revenue Survey'!C103</f>
        <v>0</v>
      </c>
      <c r="J96" s="154">
        <f t="shared" si="3"/>
        <v>0</v>
      </c>
    </row>
    <row r="97" spans="1:10" x14ac:dyDescent="0.55000000000000004">
      <c r="A97">
        <f t="shared" si="4"/>
        <v>0</v>
      </c>
      <c r="B97" s="154">
        <f t="shared" si="5"/>
        <v>0</v>
      </c>
      <c r="C97" s="1" t="str">
        <f t="shared" si="6"/>
        <v>SEGMENT ALLOCATION</v>
      </c>
      <c r="D97" s="27" t="str">
        <f>'IA 2023 Industry Revenue Survey'!B104</f>
        <v>Automatic Total  
(must be 100%)</v>
      </c>
      <c r="E97" s="5">
        <f>'IA 2023 Industry Revenue Survey'!C104</f>
        <v>0</v>
      </c>
      <c r="J97" s="154">
        <f t="shared" si="3"/>
        <v>0</v>
      </c>
    </row>
    <row r="98" spans="1:10" x14ac:dyDescent="0.55000000000000004">
      <c r="A98">
        <f t="shared" si="4"/>
        <v>0</v>
      </c>
      <c r="B98" s="154">
        <f t="shared" si="5"/>
        <v>0</v>
      </c>
      <c r="C98" s="1" t="str">
        <f t="shared" si="6"/>
        <v>SEGMENT ALLOCATION</v>
      </c>
      <c r="D98" s="27">
        <f>'IA 2023 Industry Revenue Survey'!B105</f>
        <v>0</v>
      </c>
      <c r="E98" s="5" t="str">
        <f>'IA 2023 Industry Revenue Survey'!C105</f>
        <v>NOTE:  Please make sure total equals 100%</v>
      </c>
    </row>
    <row r="99" spans="1:10" x14ac:dyDescent="0.55000000000000004">
      <c r="A99">
        <f t="shared" si="4"/>
        <v>0</v>
      </c>
      <c r="B99" s="154">
        <f t="shared" si="5"/>
        <v>0</v>
      </c>
      <c r="C99" s="1" t="str">
        <f t="shared" si="6"/>
        <v>SEGMENT ALLOCATION</v>
      </c>
      <c r="D99" s="27">
        <f>'IA 2023 Industry Revenue Survey'!B106</f>
        <v>0</v>
      </c>
      <c r="E99" s="5">
        <f>'IA 2023 Industry Revenue Survey'!C106</f>
        <v>0</v>
      </c>
    </row>
    <row r="100" spans="1:10" x14ac:dyDescent="0.55000000000000004">
      <c r="A100">
        <f t="shared" si="4"/>
        <v>0</v>
      </c>
      <c r="B100" s="154">
        <f t="shared" si="5"/>
        <v>0</v>
      </c>
      <c r="C100" s="1" t="str">
        <f t="shared" si="6"/>
        <v>SEGMENT ALLOCATION</v>
      </c>
      <c r="D100" s="27">
        <f>'IA 2023 Industry Revenue Survey'!B107</f>
        <v>0</v>
      </c>
      <c r="E100" s="5">
        <f>'IA 2023 Industry Revenue Survey'!C107</f>
        <v>0</v>
      </c>
    </row>
    <row r="101" spans="1:10" x14ac:dyDescent="0.55000000000000004">
      <c r="A101">
        <f t="shared" si="4"/>
        <v>0</v>
      </c>
      <c r="B101" s="154">
        <f t="shared" si="5"/>
        <v>0</v>
      </c>
      <c r="C101" s="1" t="str">
        <f t="shared" si="6"/>
        <v>SEGMENT ALLOCATION</v>
      </c>
      <c r="D101" s="27">
        <f>'IA 2023 Industry Revenue Survey'!B108</f>
        <v>0</v>
      </c>
      <c r="E101" s="5">
        <f>'IA 2023 Industry Revenue Survey'!C108</f>
        <v>0</v>
      </c>
    </row>
    <row r="102" spans="1:10" x14ac:dyDescent="0.55000000000000004">
      <c r="A102">
        <f t="shared" si="4"/>
        <v>0</v>
      </c>
      <c r="B102" s="154">
        <f t="shared" si="5"/>
        <v>0</v>
      </c>
      <c r="C102" s="1" t="str">
        <f t="shared" si="6"/>
        <v>SEGMENT ALLOCATION</v>
      </c>
      <c r="D102" s="27" t="str">
        <f>'IA 2023 Industry Revenue Survey'!B109</f>
        <v>Aligns with ESOMAR 2023 Research Questionnaire. Should sum to 100%. Allocate 100% to "Cannot Classify" ONLY if you are unable to allocate any U.S. revenue by these industries.</v>
      </c>
      <c r="E102" s="5">
        <f>'IA 2023 Industry Revenue Survey'!C109</f>
        <v>0</v>
      </c>
    </row>
    <row r="103" spans="1:10" x14ac:dyDescent="0.55000000000000004">
      <c r="A103">
        <f t="shared" si="4"/>
        <v>0</v>
      </c>
      <c r="B103" s="154">
        <f t="shared" si="5"/>
        <v>0</v>
      </c>
      <c r="C103" s="1" t="str">
        <f t="shared" si="6"/>
        <v>SEGMENT ALLOCATION</v>
      </c>
      <c r="D103" s="27">
        <f>'IA 2023 Industry Revenue Survey'!B110</f>
        <v>0</v>
      </c>
      <c r="E103" s="5">
        <f>'IA 2023 Industry Revenue Survey'!C110</f>
        <v>0</v>
      </c>
    </row>
    <row r="104" spans="1:10" x14ac:dyDescent="0.55000000000000004">
      <c r="A104">
        <f t="shared" si="4"/>
        <v>0</v>
      </c>
      <c r="B104" s="154">
        <f t="shared" si="5"/>
        <v>0</v>
      </c>
      <c r="C104" s="1" t="s">
        <v>304</v>
      </c>
      <c r="D104" s="27" t="str">
        <f>'IA 2023 Industry Revenue Survey'!B111</f>
        <v>PLEASE INDICATE THE PERCENT OF THE TOTAL 2022 U.S. REVENUE YOUR COMPANY DERIVED FROM EACH OF THE FOLLOWING INDUSTRIES</v>
      </c>
      <c r="E104" s="5">
        <f>'IA 2023 Industry Revenue Survey'!C111</f>
        <v>0</v>
      </c>
    </row>
    <row r="105" spans="1:10" x14ac:dyDescent="0.55000000000000004">
      <c r="A105">
        <f t="shared" si="4"/>
        <v>0</v>
      </c>
      <c r="B105" s="154">
        <f t="shared" si="5"/>
        <v>0</v>
      </c>
      <c r="C105" s="1" t="str">
        <f t="shared" si="6"/>
        <v>INDUSTRY ALLOCATION</v>
      </c>
      <c r="D105" s="27">
        <f>'IA 2023 Industry Revenue Survey'!B112</f>
        <v>0</v>
      </c>
      <c r="E105" s="5">
        <f>'IA 2023 Industry Revenue Survey'!C112</f>
        <v>0</v>
      </c>
    </row>
    <row r="106" spans="1:10" x14ac:dyDescent="0.55000000000000004">
      <c r="A106">
        <f t="shared" si="4"/>
        <v>0</v>
      </c>
      <c r="B106" s="154">
        <f t="shared" si="5"/>
        <v>0</v>
      </c>
      <c r="C106" s="1" t="str">
        <f t="shared" si="6"/>
        <v>INDUSTRY ALLOCATION</v>
      </c>
      <c r="D106" s="27" t="str">
        <f>'IA 2023 Industry Revenue Survey'!B113</f>
        <v>Industry</v>
      </c>
      <c r="E106" s="5" t="str">
        <f>'IA 2023 Industry Revenue Survey'!C113</f>
        <v>% of 2022  Revenue
(should sum to 100%)</v>
      </c>
    </row>
    <row r="107" spans="1:10" x14ac:dyDescent="0.55000000000000004">
      <c r="A107">
        <f t="shared" si="4"/>
        <v>0</v>
      </c>
      <c r="B107" s="154">
        <f t="shared" si="5"/>
        <v>0</v>
      </c>
      <c r="C107" s="1" t="str">
        <f t="shared" si="6"/>
        <v>INDUSTRY ALLOCATION</v>
      </c>
      <c r="D107" s="27" t="str">
        <f>'IA 2023 Industry Revenue Survey'!B114</f>
        <v>FMCG:  Food, Beverage &amp; Confectionery</v>
      </c>
      <c r="E107" s="5">
        <f>'IA 2023 Industry Revenue Survey'!C114</f>
        <v>0</v>
      </c>
      <c r="J107" s="154">
        <f t="shared" ref="J107:J128" si="7">E107*B107</f>
        <v>0</v>
      </c>
    </row>
    <row r="108" spans="1:10" x14ac:dyDescent="0.55000000000000004">
      <c r="A108">
        <f t="shared" si="4"/>
        <v>0</v>
      </c>
      <c r="B108" s="154">
        <f t="shared" si="5"/>
        <v>0</v>
      </c>
      <c r="C108" s="1" t="str">
        <f t="shared" si="6"/>
        <v>INDUSTRY ALLOCATION</v>
      </c>
      <c r="D108" s="27" t="str">
        <f>'IA 2023 Industry Revenue Survey'!B115</f>
        <v>FMCG: OTC Medicines, Cosmetics and Personal Hygiene</v>
      </c>
      <c r="E108" s="5">
        <f>'IA 2023 Industry Revenue Survey'!C115</f>
        <v>0</v>
      </c>
      <c r="J108" s="154">
        <f t="shared" si="7"/>
        <v>0</v>
      </c>
    </row>
    <row r="109" spans="1:10" x14ac:dyDescent="0.55000000000000004">
      <c r="A109">
        <f t="shared" si="4"/>
        <v>0</v>
      </c>
      <c r="B109" s="154">
        <f t="shared" si="5"/>
        <v>0</v>
      </c>
      <c r="C109" s="1" t="str">
        <f t="shared" si="6"/>
        <v>INDUSTRY ALLOCATION</v>
      </c>
      <c r="D109" s="27" t="str">
        <f>'IA 2023 Industry Revenue Survey'!B116</f>
        <v>FMCG: Tobacco and Cigarettes</v>
      </c>
      <c r="E109" s="5">
        <f>'IA 2023 Industry Revenue Survey'!C116</f>
        <v>0</v>
      </c>
      <c r="J109" s="154">
        <f t="shared" si="7"/>
        <v>0</v>
      </c>
    </row>
    <row r="110" spans="1:10" x14ac:dyDescent="0.55000000000000004">
      <c r="A110">
        <f t="shared" si="4"/>
        <v>0</v>
      </c>
      <c r="B110" s="154">
        <f t="shared" si="5"/>
        <v>0</v>
      </c>
      <c r="C110" s="1" t="str">
        <f t="shared" si="6"/>
        <v>INDUSTRY ALLOCATION</v>
      </c>
      <c r="D110" s="27" t="str">
        <f>'IA 2023 Industry Revenue Survey'!B117</f>
        <v>FMCG:  All Other</v>
      </c>
      <c r="E110" s="5">
        <f>'IA 2023 Industry Revenue Survey'!C117</f>
        <v>0</v>
      </c>
      <c r="J110" s="154">
        <f t="shared" si="7"/>
        <v>0</v>
      </c>
    </row>
    <row r="111" spans="1:10" x14ac:dyDescent="0.55000000000000004">
      <c r="A111">
        <f t="shared" si="4"/>
        <v>0</v>
      </c>
      <c r="B111" s="154">
        <f t="shared" si="5"/>
        <v>0</v>
      </c>
      <c r="C111" s="1" t="str">
        <f t="shared" si="6"/>
        <v>INDUSTRY ALLOCATION</v>
      </c>
      <c r="D111" s="27" t="str">
        <f>'IA 2023 Industry Revenue Survey'!B118</f>
        <v>Consumer Durables</v>
      </c>
      <c r="E111" s="5">
        <f>'IA 2023 Industry Revenue Survey'!C118</f>
        <v>0</v>
      </c>
      <c r="F111" s="65"/>
      <c r="J111" s="154">
        <f t="shared" si="7"/>
        <v>0</v>
      </c>
    </row>
    <row r="112" spans="1:10" x14ac:dyDescent="0.55000000000000004">
      <c r="A112">
        <f t="shared" si="4"/>
        <v>0</v>
      </c>
      <c r="B112" s="154">
        <f t="shared" si="5"/>
        <v>0</v>
      </c>
      <c r="C112" s="1" t="str">
        <f t="shared" si="6"/>
        <v>INDUSTRY ALLOCATION</v>
      </c>
      <c r="D112" s="27" t="str">
        <f>'IA 2023 Industry Revenue Survey'!B119</f>
        <v>Pharmaceutical</v>
      </c>
      <c r="E112" s="5">
        <f>'IA 2023 Industry Revenue Survey'!C119</f>
        <v>0</v>
      </c>
      <c r="F112" s="65"/>
      <c r="J112" s="154">
        <f t="shared" si="7"/>
        <v>0</v>
      </c>
    </row>
    <row r="113" spans="1:10" x14ac:dyDescent="0.55000000000000004">
      <c r="A113">
        <f t="shared" si="4"/>
        <v>0</v>
      </c>
      <c r="B113" s="154">
        <f t="shared" si="5"/>
        <v>0</v>
      </c>
      <c r="C113" s="1" t="str">
        <f t="shared" si="6"/>
        <v>INDUSTRY ALLOCATION</v>
      </c>
      <c r="D113" s="27" t="str">
        <f>'IA 2023 Industry Revenue Survey'!B120</f>
        <v>Insurance or Health Care activities or services</v>
      </c>
      <c r="E113" s="5">
        <f>'IA 2023 Industry Revenue Survey'!C120</f>
        <v>0</v>
      </c>
      <c r="J113" s="154">
        <f t="shared" si="7"/>
        <v>0</v>
      </c>
    </row>
    <row r="114" spans="1:10" x14ac:dyDescent="0.55000000000000004">
      <c r="A114">
        <f t="shared" si="4"/>
        <v>0</v>
      </c>
      <c r="B114" s="154">
        <f t="shared" si="5"/>
        <v>0</v>
      </c>
      <c r="C114" s="1" t="str">
        <f t="shared" si="6"/>
        <v>INDUSTRY ALLOCATION</v>
      </c>
      <c r="D114" s="27" t="str">
        <f>'IA 2023 Industry Revenue Survey'!B121</f>
        <v>Automotive</v>
      </c>
      <c r="E114" s="5">
        <f>'IA 2023 Industry Revenue Survey'!C121</f>
        <v>0</v>
      </c>
      <c r="J114" s="154">
        <f t="shared" si="7"/>
        <v>0</v>
      </c>
    </row>
    <row r="115" spans="1:10" x14ac:dyDescent="0.55000000000000004">
      <c r="A115">
        <f t="shared" si="4"/>
        <v>0</v>
      </c>
      <c r="B115" s="154">
        <f t="shared" si="5"/>
        <v>0</v>
      </c>
      <c r="C115" s="1" t="str">
        <f t="shared" si="6"/>
        <v>INDUSTRY ALLOCATION</v>
      </c>
      <c r="D115" s="27" t="str">
        <f>'IA 2023 Industry Revenue Survey'!B122</f>
        <v>Utilities - Electricity, gas, water, postal services</v>
      </c>
      <c r="E115" s="5">
        <f>'IA 2023 Industry Revenue Survey'!C122</f>
        <v>0</v>
      </c>
      <c r="J115" s="154">
        <f t="shared" si="7"/>
        <v>0</v>
      </c>
    </row>
    <row r="116" spans="1:10" x14ac:dyDescent="0.55000000000000004">
      <c r="A116">
        <f t="shared" si="4"/>
        <v>0</v>
      </c>
      <c r="B116" s="154">
        <f t="shared" si="5"/>
        <v>0</v>
      </c>
      <c r="C116" s="1" t="str">
        <f t="shared" si="6"/>
        <v>INDUSTRY ALLOCATION</v>
      </c>
      <c r="D116" s="27" t="str">
        <f>'IA 2023 Industry Revenue Survey'!B123</f>
        <v>Wholesale and Retail Trade, including ecommerce</v>
      </c>
      <c r="E116" s="5">
        <f>'IA 2023 Industry Revenue Survey'!C123</f>
        <v>0</v>
      </c>
      <c r="J116" s="154">
        <f t="shared" si="7"/>
        <v>0</v>
      </c>
    </row>
    <row r="117" spans="1:10" x14ac:dyDescent="0.55000000000000004">
      <c r="A117">
        <f t="shared" si="4"/>
        <v>0</v>
      </c>
      <c r="B117" s="154">
        <f t="shared" si="5"/>
        <v>0</v>
      </c>
      <c r="C117" s="1" t="str">
        <f t="shared" si="6"/>
        <v>INDUSTRY ALLOCATION</v>
      </c>
      <c r="D117" s="27" t="str">
        <f>'IA 2023 Industry Revenue Survey'!B124</f>
        <v>Information and Communication: Advertising</v>
      </c>
      <c r="E117" s="5">
        <f>'IA 2023 Industry Revenue Survey'!C124</f>
        <v>0</v>
      </c>
      <c r="J117" s="154">
        <f t="shared" si="7"/>
        <v>0</v>
      </c>
    </row>
    <row r="118" spans="1:10" x14ac:dyDescent="0.55000000000000004">
      <c r="A118">
        <f t="shared" si="4"/>
        <v>0</v>
      </c>
      <c r="B118" s="154">
        <f t="shared" si="5"/>
        <v>0</v>
      </c>
      <c r="C118" s="1" t="str">
        <f t="shared" si="6"/>
        <v>INDUSTRY ALLOCATION</v>
      </c>
      <c r="D118" s="27" t="str">
        <f>'IA 2023 Industry Revenue Survey'!B125</f>
        <v>Information and Communication:  Telecommunications and ICT</v>
      </c>
      <c r="E118" s="5">
        <f>'IA 2023 Industry Revenue Survey'!C125</f>
        <v>0</v>
      </c>
      <c r="J118" s="154">
        <f t="shared" si="7"/>
        <v>0</v>
      </c>
    </row>
    <row r="119" spans="1:10" x14ac:dyDescent="0.55000000000000004">
      <c r="A119">
        <f t="shared" si="4"/>
        <v>0</v>
      </c>
      <c r="B119" s="154">
        <f t="shared" si="5"/>
        <v>0</v>
      </c>
      <c r="C119" s="1" t="str">
        <f t="shared" si="6"/>
        <v>INDUSTRY ALLOCATION</v>
      </c>
      <c r="D119" s="27" t="str">
        <f>'IA 2023 Industry Revenue Survey'!B126</f>
        <v>Information and Communication:  Media and Broadcasting</v>
      </c>
      <c r="E119" s="5">
        <f>'IA 2023 Industry Revenue Survey'!C126</f>
        <v>0</v>
      </c>
      <c r="J119" s="154">
        <f t="shared" si="7"/>
        <v>0</v>
      </c>
    </row>
    <row r="120" spans="1:10" x14ac:dyDescent="0.55000000000000004">
      <c r="A120">
        <f t="shared" si="4"/>
        <v>0</v>
      </c>
      <c r="B120" s="154">
        <f t="shared" si="5"/>
        <v>0</v>
      </c>
      <c r="C120" s="1" t="str">
        <f t="shared" si="6"/>
        <v>INDUSTRY ALLOCATION</v>
      </c>
      <c r="D120" s="27" t="str">
        <f>'IA 2023 Industry Revenue Survey'!B127</f>
        <v>Financial services or activities</v>
      </c>
      <c r="E120" s="5">
        <f>'IA 2023 Industry Revenue Survey'!C127</f>
        <v>0</v>
      </c>
      <c r="J120" s="154">
        <f t="shared" si="7"/>
        <v>0</v>
      </c>
    </row>
    <row r="121" spans="1:10" x14ac:dyDescent="0.55000000000000004">
      <c r="A121">
        <f t="shared" si="4"/>
        <v>0</v>
      </c>
      <c r="B121" s="154">
        <f t="shared" si="5"/>
        <v>0</v>
      </c>
      <c r="C121" s="1" t="str">
        <f t="shared" si="6"/>
        <v>INDUSTRY ALLOCATION</v>
      </c>
      <c r="D121" s="27" t="str">
        <f>'IA 2023 Industry Revenue Survey'!B128</f>
        <v>Public Administration</v>
      </c>
      <c r="E121" s="5">
        <f>'IA 2023 Industry Revenue Survey'!C128</f>
        <v>0</v>
      </c>
      <c r="J121" s="154">
        <f t="shared" si="7"/>
        <v>0</v>
      </c>
    </row>
    <row r="122" spans="1:10" x14ac:dyDescent="0.55000000000000004">
      <c r="A122">
        <f t="shared" si="4"/>
        <v>0</v>
      </c>
      <c r="B122" s="154">
        <f t="shared" si="5"/>
        <v>0</v>
      </c>
      <c r="C122" s="1" t="str">
        <f t="shared" si="6"/>
        <v>INDUSTRY ALLOCATION</v>
      </c>
      <c r="D122" s="27" t="str">
        <f>'IA 2023 Industry Revenue Survey'!B129</f>
        <v>Non-profit and NGO’s, International Organizations (World Bank, UN)</v>
      </c>
      <c r="E122" s="5">
        <f>'IA 2023 Industry Revenue Survey'!C129</f>
        <v>0</v>
      </c>
      <c r="J122" s="154">
        <f t="shared" si="7"/>
        <v>0</v>
      </c>
    </row>
    <row r="123" spans="1:10" x14ac:dyDescent="0.55000000000000004">
      <c r="A123">
        <f t="shared" si="4"/>
        <v>0</v>
      </c>
      <c r="B123" s="154">
        <f t="shared" si="5"/>
        <v>0</v>
      </c>
      <c r="C123" s="1" t="str">
        <f t="shared" si="6"/>
        <v>INDUSTRY ALLOCATION</v>
      </c>
      <c r="D123" s="27" t="str">
        <f>'IA 2023 Industry Revenue Survey'!B130</f>
        <v>Education - Research institutions</v>
      </c>
      <c r="E123" s="5">
        <f>'IA 2023 Industry Revenue Survey'!C130</f>
        <v>0</v>
      </c>
      <c r="J123" s="154">
        <f t="shared" si="7"/>
        <v>0</v>
      </c>
    </row>
    <row r="124" spans="1:10" x14ac:dyDescent="0.55000000000000004">
      <c r="A124">
        <f t="shared" si="4"/>
        <v>0</v>
      </c>
      <c r="B124" s="154">
        <f t="shared" si="5"/>
        <v>0</v>
      </c>
      <c r="C124" s="1" t="str">
        <f t="shared" si="6"/>
        <v>INDUSTRY ALLOCATION</v>
      </c>
      <c r="D124" s="27" t="str">
        <f>'IA 2023 Industry Revenue Survey'!B131</f>
        <v>Food Service/Restaurants</v>
      </c>
      <c r="E124" s="5">
        <f>'IA 2023 Industry Revenue Survey'!C131</f>
        <v>0</v>
      </c>
      <c r="J124" s="154">
        <f t="shared" si="7"/>
        <v>0</v>
      </c>
    </row>
    <row r="125" spans="1:10" x14ac:dyDescent="0.55000000000000004">
      <c r="A125">
        <f t="shared" si="4"/>
        <v>0</v>
      </c>
      <c r="B125" s="154">
        <f t="shared" si="5"/>
        <v>0</v>
      </c>
      <c r="C125" s="1" t="str">
        <f t="shared" si="6"/>
        <v>INDUSTRY ALLOCATION</v>
      </c>
      <c r="D125" s="27" t="str">
        <f>'IA 2023 Industry Revenue Survey'!B132</f>
        <v>Hospitality, Accommodation, Tourism, Travel and Recreation</v>
      </c>
      <c r="E125" s="5">
        <f>'IA 2023 Industry Revenue Survey'!C132</f>
        <v>0</v>
      </c>
      <c r="J125" s="154">
        <f t="shared" si="7"/>
        <v>0</v>
      </c>
    </row>
    <row r="126" spans="1:10" x14ac:dyDescent="0.55000000000000004">
      <c r="A126">
        <f t="shared" si="4"/>
        <v>0</v>
      </c>
      <c r="B126" s="154">
        <f t="shared" si="5"/>
        <v>0</v>
      </c>
      <c r="C126" s="1" t="str">
        <f t="shared" si="6"/>
        <v>INDUSTRY ALLOCATION</v>
      </c>
      <c r="D126" s="27" t="str">
        <f>'IA 2023 Industry Revenue Survey'!B133</f>
        <v>Other</v>
      </c>
      <c r="E126" s="5">
        <f>'IA 2023 Industry Revenue Survey'!C133</f>
        <v>0</v>
      </c>
      <c r="J126" s="154">
        <f t="shared" si="7"/>
        <v>0</v>
      </c>
    </row>
    <row r="127" spans="1:10" x14ac:dyDescent="0.55000000000000004">
      <c r="A127">
        <f t="shared" si="4"/>
        <v>0</v>
      </c>
      <c r="B127" s="154">
        <f t="shared" si="5"/>
        <v>0</v>
      </c>
      <c r="C127" s="1" t="str">
        <f t="shared" si="6"/>
        <v>INDUSTRY ALLOCATION</v>
      </c>
      <c r="D127" s="27" t="str">
        <f>'IA 2023 Industry Revenue Survey'!B134</f>
        <v>Cannot Classify</v>
      </c>
      <c r="E127" s="5">
        <f>'IA 2023 Industry Revenue Survey'!C134</f>
        <v>0</v>
      </c>
      <c r="J127" s="154">
        <f t="shared" si="7"/>
        <v>0</v>
      </c>
    </row>
    <row r="128" spans="1:10" x14ac:dyDescent="0.55000000000000004">
      <c r="A128">
        <f t="shared" si="4"/>
        <v>0</v>
      </c>
      <c r="B128" s="154">
        <f t="shared" si="5"/>
        <v>0</v>
      </c>
      <c r="C128" s="1" t="str">
        <f t="shared" si="6"/>
        <v>INDUSTRY ALLOCATION</v>
      </c>
      <c r="D128" s="27" t="str">
        <f>'IA 2023 Industry Revenue Survey'!B135</f>
        <v>Automatic Total  
(must be 100%)</v>
      </c>
      <c r="E128" s="5">
        <f>'IA 2023 Industry Revenue Survey'!C135</f>
        <v>0</v>
      </c>
      <c r="J128" s="154">
        <f t="shared" si="7"/>
        <v>0</v>
      </c>
    </row>
    <row r="129" spans="1:10" x14ac:dyDescent="0.55000000000000004">
      <c r="A129">
        <f t="shared" si="4"/>
        <v>0</v>
      </c>
      <c r="B129" s="154">
        <f t="shared" si="5"/>
        <v>0</v>
      </c>
      <c r="C129" s="1" t="str">
        <f t="shared" si="6"/>
        <v>INDUSTRY ALLOCATION</v>
      </c>
      <c r="D129" s="27">
        <f>'IA 2023 Industry Revenue Survey'!B136</f>
        <v>0</v>
      </c>
      <c r="E129" s="5" t="str">
        <f>'IA 2023 Industry Revenue Survey'!C136</f>
        <v>NOTE:  Please make sure total equals 100%</v>
      </c>
    </row>
    <row r="130" spans="1:10" x14ac:dyDescent="0.55000000000000004">
      <c r="A130">
        <f t="shared" si="4"/>
        <v>0</v>
      </c>
      <c r="B130" s="154">
        <f t="shared" si="5"/>
        <v>0</v>
      </c>
      <c r="C130" s="1" t="str">
        <f t="shared" si="6"/>
        <v>INDUSTRY ALLOCATION</v>
      </c>
      <c r="D130" s="27">
        <f>'IA 2023 Industry Revenue Survey'!B137</f>
        <v>0</v>
      </c>
      <c r="E130" s="5">
        <f>'IA 2023 Industry Revenue Survey'!C137</f>
        <v>0</v>
      </c>
    </row>
    <row r="131" spans="1:10" x14ac:dyDescent="0.55000000000000004">
      <c r="A131">
        <f t="shared" si="4"/>
        <v>0</v>
      </c>
      <c r="B131" s="154">
        <f t="shared" si="5"/>
        <v>0</v>
      </c>
      <c r="C131" s="1" t="str">
        <f t="shared" si="6"/>
        <v>INDUSTRY ALLOCATION</v>
      </c>
      <c r="D131" s="27">
        <f>'IA 2023 Industry Revenue Survey'!B138</f>
        <v>0</v>
      </c>
      <c r="E131" s="5">
        <f>'IA 2023 Industry Revenue Survey'!C138</f>
        <v>0</v>
      </c>
    </row>
    <row r="132" spans="1:10" x14ac:dyDescent="0.55000000000000004">
      <c r="A132">
        <f t="shared" si="4"/>
        <v>0</v>
      </c>
      <c r="B132" s="154">
        <f t="shared" si="5"/>
        <v>0</v>
      </c>
      <c r="C132" s="1" t="str">
        <f t="shared" si="6"/>
        <v>INDUSTRY ALLOCATION</v>
      </c>
      <c r="D132" s="27">
        <f>'IA 2023 Industry Revenue Survey'!B139</f>
        <v>0</v>
      </c>
      <c r="E132" s="5">
        <f>'IA 2023 Industry Revenue Survey'!C139</f>
        <v>0</v>
      </c>
    </row>
    <row r="133" spans="1:10" x14ac:dyDescent="0.55000000000000004">
      <c r="A133">
        <f t="shared" si="4"/>
        <v>0</v>
      </c>
      <c r="B133" s="154">
        <f t="shared" si="5"/>
        <v>0</v>
      </c>
      <c r="C133" s="1" t="str">
        <f t="shared" si="6"/>
        <v>INDUSTRY ALLOCATION</v>
      </c>
      <c r="D133" s="27" t="str">
        <f>'IA 2023 Industry Revenue Survey'!B140</f>
        <v xml:space="preserve"> (see Detailed Instructions and Definitions either to the right OR on the Instructions Tab). Aligns with ESOMAR 2022 Research Questionnaire.</v>
      </c>
      <c r="E133" s="5">
        <f>'IA 2023 Industry Revenue Survey'!C140</f>
        <v>0</v>
      </c>
    </row>
    <row r="134" spans="1:10" x14ac:dyDescent="0.55000000000000004">
      <c r="A134">
        <f t="shared" si="4"/>
        <v>0</v>
      </c>
      <c r="B134" s="154">
        <f t="shared" si="5"/>
        <v>0</v>
      </c>
      <c r="C134" s="1" t="str">
        <f t="shared" si="6"/>
        <v>INDUSTRY ALLOCATION</v>
      </c>
      <c r="D134" s="27">
        <f>'IA 2023 Industry Revenue Survey'!B141</f>
        <v>0</v>
      </c>
      <c r="E134" s="5">
        <f>'IA 2023 Industry Revenue Survey'!C141</f>
        <v>0</v>
      </c>
    </row>
    <row r="135" spans="1:10" x14ac:dyDescent="0.55000000000000004">
      <c r="A135">
        <f t="shared" si="4"/>
        <v>0</v>
      </c>
      <c r="B135" s="154">
        <f t="shared" si="5"/>
        <v>0</v>
      </c>
      <c r="C135" s="1" t="s">
        <v>305</v>
      </c>
      <c r="D135" s="27" t="str">
        <f>'IA 2023 Industry Revenue Survey'!B142</f>
        <v xml:space="preserve">A.  RESEARCH METHODS: Please indicate the percent of total U.S. 2022 revenue your company generated for each of the following Research Methods. </v>
      </c>
      <c r="E135" s="5">
        <f>'IA 2023 Industry Revenue Survey'!C142</f>
        <v>0</v>
      </c>
    </row>
    <row r="136" spans="1:10" x14ac:dyDescent="0.55000000000000004">
      <c r="A136">
        <f t="shared" si="4"/>
        <v>0</v>
      </c>
      <c r="B136" s="154">
        <f t="shared" si="5"/>
        <v>0</v>
      </c>
      <c r="C136" s="1" t="str">
        <f t="shared" si="6"/>
        <v>METHODS ALLOCATION</v>
      </c>
      <c r="D136" s="27" t="str">
        <f>'IA 2023 Industry Revenue Survey'!B143</f>
        <v xml:space="preserve">  For projects that include both Quantitative AND Qualitative, allocate half to each method. 100% of your U.S. 2022 revenue should be represented.</v>
      </c>
      <c r="E136" s="5">
        <f>'IA 2023 Industry Revenue Survey'!C143</f>
        <v>0</v>
      </c>
      <c r="F136" s="107"/>
    </row>
    <row r="137" spans="1:10" x14ac:dyDescent="0.55000000000000004">
      <c r="A137">
        <f t="shared" si="4"/>
        <v>0</v>
      </c>
      <c r="B137" s="154">
        <f t="shared" si="5"/>
        <v>0</v>
      </c>
      <c r="C137" s="1" t="str">
        <f t="shared" si="6"/>
        <v>METHODS ALLOCATION</v>
      </c>
      <c r="D137" s="27">
        <f>'IA 2023 Industry Revenue Survey'!B144</f>
        <v>0</v>
      </c>
      <c r="E137" s="5">
        <f>'IA 2023 Industry Revenue Survey'!C144</f>
        <v>0</v>
      </c>
      <c r="F137" s="107"/>
    </row>
    <row r="138" spans="1:10" x14ac:dyDescent="0.55000000000000004">
      <c r="A138">
        <f t="shared" si="4"/>
        <v>0</v>
      </c>
      <c r="B138" s="154">
        <f t="shared" si="5"/>
        <v>0</v>
      </c>
      <c r="C138" s="1" t="str">
        <f t="shared" si="6"/>
        <v>METHODS ALLOCATION</v>
      </c>
      <c r="D138" s="27" t="str">
        <f>'IA 2023 Industry Revenue Survey'!B145</f>
        <v>Research Methods</v>
      </c>
      <c r="E138" s="5" t="str">
        <f>'IA 2023 Industry Revenue Survey'!C145</f>
        <v>% of 2022 REVENUE</v>
      </c>
    </row>
    <row r="139" spans="1:10" x14ac:dyDescent="0.55000000000000004">
      <c r="A139">
        <f t="shared" si="4"/>
        <v>0</v>
      </c>
      <c r="B139" s="154">
        <f t="shared" si="5"/>
        <v>0</v>
      </c>
      <c r="C139" s="1" t="str">
        <f t="shared" si="6"/>
        <v>METHODS ALLOCATION</v>
      </c>
      <c r="D139" s="27" t="str">
        <f>'IA 2023 Industry Revenue Survey'!B146</f>
        <v>I. Quantitative Research</v>
      </c>
      <c r="E139" s="5">
        <f>'IA 2023 Industry Revenue Survey'!C146</f>
        <v>0</v>
      </c>
      <c r="F139" s="65"/>
      <c r="J139" s="154">
        <f t="shared" ref="J139:J143" si="8">E139*B139</f>
        <v>0</v>
      </c>
    </row>
    <row r="140" spans="1:10" x14ac:dyDescent="0.55000000000000004">
      <c r="A140">
        <f t="shared" si="4"/>
        <v>0</v>
      </c>
      <c r="B140" s="154">
        <f t="shared" si="5"/>
        <v>0</v>
      </c>
      <c r="C140" s="1" t="str">
        <f t="shared" si="6"/>
        <v>METHODS ALLOCATION</v>
      </c>
      <c r="D140" s="27" t="str">
        <f>'IA 2023 Industry Revenue Survey'!B147</f>
        <v>II. Qualitative Research</v>
      </c>
      <c r="E140" s="5">
        <f>'IA 2023 Industry Revenue Survey'!C147</f>
        <v>0</v>
      </c>
      <c r="J140" s="154">
        <f t="shared" si="8"/>
        <v>0</v>
      </c>
    </row>
    <row r="141" spans="1:10" x14ac:dyDescent="0.55000000000000004">
      <c r="A141">
        <f t="shared" si="4"/>
        <v>0</v>
      </c>
      <c r="B141" s="154">
        <f t="shared" si="5"/>
        <v>0</v>
      </c>
      <c r="C141" s="1" t="str">
        <f t="shared" si="6"/>
        <v>METHODS ALLOCATION</v>
      </c>
      <c r="D141" s="27" t="str">
        <f>'IA 2023 Industry Revenue Survey'!B148</f>
        <v>III. Services (Consulting/Advisory, Desk Research, Publications)</v>
      </c>
      <c r="E141" s="5">
        <f>'IA 2023 Industry Revenue Survey'!C148</f>
        <v>0</v>
      </c>
      <c r="F141" s="65"/>
      <c r="J141" s="154">
        <f t="shared" si="8"/>
        <v>0</v>
      </c>
    </row>
    <row r="142" spans="1:10" x14ac:dyDescent="0.55000000000000004">
      <c r="A142">
        <f t="shared" si="4"/>
        <v>0</v>
      </c>
      <c r="B142" s="154">
        <f t="shared" si="5"/>
        <v>0</v>
      </c>
      <c r="C142" s="1" t="str">
        <f t="shared" si="6"/>
        <v>METHODS ALLOCATION</v>
      </c>
      <c r="D142" s="27" t="str">
        <f>'IA 2023 Industry Revenue Survey'!B149</f>
        <v>All Other Research Methods</v>
      </c>
      <c r="E142" s="5">
        <f>'IA 2023 Industry Revenue Survey'!C149</f>
        <v>0</v>
      </c>
      <c r="J142" s="154">
        <f t="shared" si="8"/>
        <v>0</v>
      </c>
    </row>
    <row r="143" spans="1:10" x14ac:dyDescent="0.55000000000000004">
      <c r="A143">
        <f t="shared" si="4"/>
        <v>0</v>
      </c>
      <c r="B143" s="154">
        <f t="shared" si="5"/>
        <v>0</v>
      </c>
      <c r="C143" s="1" t="str">
        <f t="shared" si="6"/>
        <v>METHODS ALLOCATION</v>
      </c>
      <c r="D143" s="27" t="str">
        <f>'IA 2023 Industry Revenue Survey'!B150</f>
        <v>Automatic Overall Total (must be 100%)</v>
      </c>
      <c r="E143" s="5">
        <f>'IA 2023 Industry Revenue Survey'!C150</f>
        <v>0</v>
      </c>
      <c r="J143" s="154">
        <f t="shared" si="8"/>
        <v>0</v>
      </c>
    </row>
    <row r="144" spans="1:10" x14ac:dyDescent="0.55000000000000004">
      <c r="A144">
        <f t="shared" si="4"/>
        <v>0</v>
      </c>
      <c r="B144" s="154">
        <f t="shared" si="5"/>
        <v>0</v>
      </c>
      <c r="C144" s="1" t="str">
        <f t="shared" si="6"/>
        <v>METHODS ALLOCATION</v>
      </c>
      <c r="D144" s="27">
        <f>'IA 2023 Industry Revenue Survey'!B151</f>
        <v>0</v>
      </c>
      <c r="E144" s="5" t="str">
        <f>'IA 2023 Industry Revenue Survey'!C151</f>
        <v>NOTE:  Please make sure total equals 100%</v>
      </c>
    </row>
    <row r="145" spans="1:10" x14ac:dyDescent="0.55000000000000004">
      <c r="A145">
        <f t="shared" si="4"/>
        <v>0</v>
      </c>
      <c r="B145" s="154">
        <f t="shared" si="5"/>
        <v>0</v>
      </c>
      <c r="C145" s="1" t="str">
        <f t="shared" si="6"/>
        <v>METHODS ALLOCATION</v>
      </c>
      <c r="D145" s="27">
        <f>'IA 2023 Industry Revenue Survey'!B152</f>
        <v>0</v>
      </c>
      <c r="E145" s="5">
        <f>'IA 2023 Industry Revenue Survey'!C152</f>
        <v>0</v>
      </c>
    </row>
    <row r="146" spans="1:10" x14ac:dyDescent="0.55000000000000004">
      <c r="A146">
        <f t="shared" si="4"/>
        <v>0</v>
      </c>
      <c r="B146" s="154">
        <f t="shared" si="5"/>
        <v>0</v>
      </c>
      <c r="C146" s="1" t="str">
        <f t="shared" si="6"/>
        <v>METHODS ALLOCATION</v>
      </c>
      <c r="D146" s="27">
        <f>'IA 2023 Industry Revenue Survey'!B153</f>
        <v>0</v>
      </c>
      <c r="E146" s="5">
        <f>'IA 2023 Industry Revenue Survey'!C153</f>
        <v>0</v>
      </c>
    </row>
    <row r="147" spans="1:10" x14ac:dyDescent="0.55000000000000004">
      <c r="A147">
        <f t="shared" si="4"/>
        <v>0</v>
      </c>
      <c r="B147" s="154">
        <f t="shared" si="5"/>
        <v>0</v>
      </c>
      <c r="C147" s="1" t="str">
        <f t="shared" si="6"/>
        <v>METHODS ALLOCATION</v>
      </c>
      <c r="D147" s="27">
        <f>'IA 2023 Industry Revenue Survey'!B154</f>
        <v>0</v>
      </c>
      <c r="E147" s="5">
        <f>'IA 2023 Industry Revenue Survey'!C154</f>
        <v>0</v>
      </c>
    </row>
    <row r="148" spans="1:10" x14ac:dyDescent="0.55000000000000004">
      <c r="A148">
        <f t="shared" si="4"/>
        <v>0</v>
      </c>
      <c r="B148" s="154">
        <f t="shared" si="5"/>
        <v>0</v>
      </c>
      <c r="C148" s="1" t="s">
        <v>306</v>
      </c>
      <c r="D148" s="27" t="str">
        <f>'IA 2023 Industry Revenue Survey'!B155</f>
        <v>B.  RESEARCH METHOD DETAILS: Please indicate the percent of total U.S. 2022 revenue your company generated for each</v>
      </c>
      <c r="E148" s="5">
        <f>'IA 2023 Industry Revenue Survey'!C155</f>
        <v>0</v>
      </c>
    </row>
    <row r="149" spans="1:10" x14ac:dyDescent="0.55000000000000004">
      <c r="A149">
        <f t="shared" si="4"/>
        <v>0</v>
      </c>
      <c r="B149" s="154">
        <f t="shared" si="5"/>
        <v>0</v>
      </c>
      <c r="C149" s="1" t="str">
        <f t="shared" si="6"/>
        <v>ALLOCATION METHOD DETAILS</v>
      </c>
      <c r="D149" s="27" t="str">
        <f>'IA 2023 Industry Revenue Survey'!B156</f>
        <v xml:space="preserve">            of the following types of Research Methods. Each Research Method Subtotal should match your allocations above</v>
      </c>
      <c r="E149" s="5">
        <f>'IA 2023 Industry Revenue Survey'!C156</f>
        <v>0</v>
      </c>
      <c r="F149" s="107"/>
    </row>
    <row r="150" spans="1:10" x14ac:dyDescent="0.55000000000000004">
      <c r="A150">
        <f t="shared" si="4"/>
        <v>0</v>
      </c>
      <c r="B150" s="154">
        <f t="shared" si="5"/>
        <v>0</v>
      </c>
      <c r="C150" s="1" t="str">
        <f t="shared" si="6"/>
        <v>ALLOCATION METHOD DETAILS</v>
      </c>
      <c r="D150" s="27" t="str">
        <f>'IA 2023 Industry Revenue Survey'!B157</f>
        <v xml:space="preserve">           and 100% of your U.S. 2022 revenue should be represented.</v>
      </c>
      <c r="E150" s="5">
        <f>'IA 2023 Industry Revenue Survey'!C157</f>
        <v>0</v>
      </c>
      <c r="F150" s="107"/>
    </row>
    <row r="151" spans="1:10" x14ac:dyDescent="0.55000000000000004">
      <c r="A151">
        <f t="shared" si="4"/>
        <v>0</v>
      </c>
      <c r="B151" s="154">
        <f t="shared" si="5"/>
        <v>0</v>
      </c>
      <c r="C151" s="1" t="str">
        <f t="shared" si="6"/>
        <v>ALLOCATION METHOD DETAILS</v>
      </c>
      <c r="D151" s="27">
        <f>'IA 2023 Industry Revenue Survey'!B158</f>
        <v>0</v>
      </c>
      <c r="E151" s="5">
        <f>'IA 2023 Industry Revenue Survey'!C158</f>
        <v>0</v>
      </c>
      <c r="F151" s="107"/>
    </row>
    <row r="152" spans="1:10" x14ac:dyDescent="0.55000000000000004">
      <c r="A152">
        <f t="shared" si="4"/>
        <v>0</v>
      </c>
      <c r="B152" s="154">
        <f t="shared" si="5"/>
        <v>0</v>
      </c>
      <c r="C152" s="1" t="str">
        <f t="shared" si="6"/>
        <v>ALLOCATION METHOD DETAILS</v>
      </c>
      <c r="D152" s="27">
        <f>'IA 2023 Industry Revenue Survey'!B159</f>
        <v>0</v>
      </c>
      <c r="E152" s="5">
        <f>'IA 2023 Industry Revenue Survey'!C159</f>
        <v>0</v>
      </c>
      <c r="F152" s="107"/>
    </row>
    <row r="153" spans="1:10" x14ac:dyDescent="0.55000000000000004">
      <c r="A153">
        <f t="shared" si="4"/>
        <v>0</v>
      </c>
      <c r="B153" s="154">
        <f t="shared" si="5"/>
        <v>0</v>
      </c>
      <c r="C153" s="1" t="str">
        <f t="shared" si="6"/>
        <v>ALLOCATION METHOD DETAILS</v>
      </c>
      <c r="D153" s="27" t="str">
        <f>'IA 2023 Industry Revenue Survey'!B160</f>
        <v>Detailed Research Method</v>
      </c>
      <c r="E153" s="5" t="str">
        <f>'IA 2023 Industry Revenue Survey'!C160</f>
        <v>% of 2022 REVENUE</v>
      </c>
    </row>
    <row r="154" spans="1:10" x14ac:dyDescent="0.55000000000000004">
      <c r="A154">
        <f t="shared" ref="A154:A217" si="9">A153</f>
        <v>0</v>
      </c>
      <c r="B154" s="154">
        <f t="shared" ref="B154:B217" si="10">B153</f>
        <v>0</v>
      </c>
      <c r="C154" s="1" t="s">
        <v>308</v>
      </c>
      <c r="D154" s="27" t="str">
        <f>'IA 2023 Industry Revenue Survey'!B161</f>
        <v>I. Quantitative Research</v>
      </c>
      <c r="E154" s="5" t="str">
        <f>'IA 2023 Industry Revenue Survey'!C161</f>
        <v>allocations below should sum to the total above of: 0%</v>
      </c>
      <c r="F154" s="117"/>
      <c r="G154" s="107"/>
    </row>
    <row r="155" spans="1:10" x14ac:dyDescent="0.55000000000000004">
      <c r="A155">
        <f t="shared" si="9"/>
        <v>0</v>
      </c>
      <c r="B155" s="154">
        <f t="shared" si="10"/>
        <v>0</v>
      </c>
      <c r="C155" s="1" t="str">
        <f t="shared" ref="C155:C217" si="11">C154</f>
        <v>METHOD DETAIL QUANT</v>
      </c>
      <c r="D155" s="27" t="str">
        <f>'IA 2023 Industry Revenue Survey'!B162</f>
        <v>Telephone CATI (including CATI to mobiles, i.e. a person-to-person interview, IVR)</v>
      </c>
      <c r="E155" s="5">
        <f>'IA 2023 Industry Revenue Survey'!C162</f>
        <v>0</v>
      </c>
      <c r="F155" s="65"/>
      <c r="J155" s="154">
        <f t="shared" ref="J155:J163" si="12">E155*B155</f>
        <v>0</v>
      </c>
    </row>
    <row r="156" spans="1:10" x14ac:dyDescent="0.55000000000000004">
      <c r="A156">
        <f t="shared" si="9"/>
        <v>0</v>
      </c>
      <c r="B156" s="154">
        <f t="shared" si="10"/>
        <v>0</v>
      </c>
      <c r="C156" s="1" t="str">
        <f t="shared" si="11"/>
        <v>METHOD DETAIL QUANT</v>
      </c>
      <c r="D156" s="27" t="str">
        <f>'IA 2023 Industry Revenue Survey'!B163</f>
        <v>Face-to-face (PAPI/CAPI)</v>
      </c>
      <c r="E156" s="5">
        <f>'IA 2023 Industry Revenue Survey'!C163</f>
        <v>0</v>
      </c>
      <c r="F156" s="65"/>
      <c r="J156" s="154">
        <f t="shared" si="12"/>
        <v>0</v>
      </c>
    </row>
    <row r="157" spans="1:10" x14ac:dyDescent="0.55000000000000004">
      <c r="A157">
        <f t="shared" si="9"/>
        <v>0</v>
      </c>
      <c r="B157" s="154">
        <f t="shared" si="10"/>
        <v>0</v>
      </c>
      <c r="C157" s="1" t="str">
        <f t="shared" si="11"/>
        <v>METHOD DETAIL QUANT</v>
      </c>
      <c r="D157" s="27" t="str">
        <f>'IA 2023 Industry Revenue Survey'!B164</f>
        <v>Online / mobile quantitative research</v>
      </c>
      <c r="E157" s="5">
        <f>'IA 2023 Industry Revenue Survey'!C164</f>
        <v>0</v>
      </c>
      <c r="J157" s="154">
        <f t="shared" si="12"/>
        <v>0</v>
      </c>
    </row>
    <row r="158" spans="1:10" x14ac:dyDescent="0.55000000000000004">
      <c r="A158">
        <f t="shared" si="9"/>
        <v>0</v>
      </c>
      <c r="B158" s="154">
        <f t="shared" si="10"/>
        <v>0</v>
      </c>
      <c r="C158" s="1" t="str">
        <f t="shared" si="11"/>
        <v>METHOD DETAIL QUANT</v>
      </c>
      <c r="D158" s="27" t="str">
        <f>'IA 2023 Industry Revenue Survey'!B165</f>
        <v>Audience Measurement</v>
      </c>
      <c r="E158" s="5">
        <f>'IA 2023 Industry Revenue Survey'!C165</f>
        <v>0</v>
      </c>
      <c r="J158" s="154">
        <f t="shared" si="12"/>
        <v>0</v>
      </c>
    </row>
    <row r="159" spans="1:10" x14ac:dyDescent="0.55000000000000004">
      <c r="A159">
        <f t="shared" si="9"/>
        <v>0</v>
      </c>
      <c r="B159" s="154">
        <f t="shared" si="10"/>
        <v>0</v>
      </c>
      <c r="C159" s="1" t="str">
        <f t="shared" si="11"/>
        <v>METHOD DETAIL QUANT</v>
      </c>
      <c r="D159" s="27" t="str">
        <f>'IA 2023 Industry Revenue Survey'!B166</f>
        <v>Online / Web analytics (includes content tracking, digital tracking, CRM analytics and all advanced analytics)</v>
      </c>
      <c r="E159" s="5">
        <f>'IA 2023 Industry Revenue Survey'!C166</f>
        <v>0</v>
      </c>
      <c r="J159" s="154">
        <f t="shared" si="12"/>
        <v>0</v>
      </c>
    </row>
    <row r="160" spans="1:10" x14ac:dyDescent="0.55000000000000004">
      <c r="A160">
        <f t="shared" si="9"/>
        <v>0</v>
      </c>
      <c r="B160" s="154">
        <f t="shared" si="10"/>
        <v>0</v>
      </c>
      <c r="C160" s="1" t="str">
        <f t="shared" si="11"/>
        <v>METHOD DETAIL QUANT</v>
      </c>
      <c r="D160" s="27" t="str">
        <f>'IA 2023 Industry Revenue Survey'!B167</f>
        <v>Automated digital / electronic (includes retail audits, consumer household panels, location-based services, passive metering and log file processing</v>
      </c>
      <c r="E160" s="5">
        <f>'IA 2023 Industry Revenue Survey'!C167</f>
        <v>0</v>
      </c>
      <c r="J160" s="154">
        <f t="shared" si="12"/>
        <v>0</v>
      </c>
    </row>
    <row r="161" spans="1:10" x14ac:dyDescent="0.55000000000000004">
      <c r="A161">
        <f t="shared" si="9"/>
        <v>0</v>
      </c>
      <c r="B161" s="154">
        <f t="shared" si="10"/>
        <v>0</v>
      </c>
      <c r="C161" s="1" t="str">
        <f t="shared" si="11"/>
        <v>METHOD DETAIL QUANT</v>
      </c>
      <c r="D161" s="27" t="str">
        <f>'IA 2023 Industry Revenue Survey'!B168</f>
        <v>Online research communities (includes social media and monitoring)</v>
      </c>
      <c r="E161" s="5">
        <f>'IA 2023 Industry Revenue Survey'!C168</f>
        <v>0</v>
      </c>
      <c r="J161" s="154">
        <f t="shared" si="12"/>
        <v>0</v>
      </c>
    </row>
    <row r="162" spans="1:10" x14ac:dyDescent="0.55000000000000004">
      <c r="A162">
        <f t="shared" si="9"/>
        <v>0</v>
      </c>
      <c r="B162" s="154">
        <f t="shared" si="10"/>
        <v>0</v>
      </c>
      <c r="C162" s="1" t="str">
        <f t="shared" si="11"/>
        <v>METHOD DETAIL QUANT</v>
      </c>
      <c r="D162" s="27" t="str">
        <f>'IA 2023 Industry Revenue Survey'!B169</f>
        <v>Other Quantitative</v>
      </c>
      <c r="E162" s="5">
        <f>'IA 2023 Industry Revenue Survey'!C169</f>
        <v>0</v>
      </c>
      <c r="J162" s="154">
        <f t="shared" si="12"/>
        <v>0</v>
      </c>
    </row>
    <row r="163" spans="1:10" x14ac:dyDescent="0.55000000000000004">
      <c r="A163">
        <f t="shared" si="9"/>
        <v>0</v>
      </c>
      <c r="B163" s="154">
        <f t="shared" si="10"/>
        <v>0</v>
      </c>
      <c r="C163" s="1" t="str">
        <f t="shared" si="11"/>
        <v>METHOD DETAIL QUANT</v>
      </c>
      <c r="D163" s="27" t="str">
        <f>'IA 2023 Industry Revenue Survey'!B170</f>
        <v>AUTOMATIC SUBTOTAL % QUANT</v>
      </c>
      <c r="E163" s="5">
        <f>'IA 2023 Industry Revenue Survey'!C170</f>
        <v>0</v>
      </c>
      <c r="F163" s="42"/>
      <c r="J163" s="154">
        <f t="shared" si="12"/>
        <v>0</v>
      </c>
    </row>
    <row r="164" spans="1:10" x14ac:dyDescent="0.55000000000000004">
      <c r="A164">
        <f t="shared" si="9"/>
        <v>0</v>
      </c>
      <c r="B164" s="154">
        <f t="shared" si="10"/>
        <v>0</v>
      </c>
      <c r="C164" s="1" t="str">
        <f t="shared" si="11"/>
        <v>METHOD DETAIL QUANT</v>
      </c>
      <c r="D164" s="27">
        <f>'IA 2023 Industry Revenue Survey'!B171</f>
        <v>0</v>
      </c>
      <c r="E164" s="5">
        <f>'IA 2023 Industry Revenue Survey'!C171</f>
        <v>0</v>
      </c>
      <c r="F164" s="122"/>
      <c r="G164" s="123"/>
      <c r="H164" s="124"/>
    </row>
    <row r="165" spans="1:10" x14ac:dyDescent="0.55000000000000004">
      <c r="A165">
        <f t="shared" si="9"/>
        <v>0</v>
      </c>
      <c r="B165" s="154">
        <f t="shared" si="10"/>
        <v>0</v>
      </c>
      <c r="C165" s="1" t="s">
        <v>307</v>
      </c>
      <c r="D165" s="27" t="str">
        <f>'IA 2023 Industry Revenue Survey'!B172</f>
        <v>II. Qualitative Research</v>
      </c>
      <c r="E165" s="5" t="str">
        <f>'IA 2023 Industry Revenue Survey'!C172</f>
        <v>allocations below should sum to the total above of: 0%</v>
      </c>
      <c r="F165" s="125"/>
      <c r="G165" s="126"/>
      <c r="H165" s="127"/>
    </row>
    <row r="166" spans="1:10" x14ac:dyDescent="0.55000000000000004">
      <c r="A166">
        <f t="shared" si="9"/>
        <v>0</v>
      </c>
      <c r="B166" s="154">
        <f t="shared" si="10"/>
        <v>0</v>
      </c>
      <c r="C166" s="1" t="str">
        <f t="shared" si="11"/>
        <v>METHOD DETAIL QUAL</v>
      </c>
      <c r="D166" s="27" t="str">
        <f>'IA 2023 Industry Revenue Survey'!B173</f>
        <v>F2F Group discussions / Focus groups</v>
      </c>
      <c r="E166" s="5">
        <f>'IA 2023 Industry Revenue Survey'!C173</f>
        <v>0</v>
      </c>
      <c r="J166" s="154">
        <f t="shared" ref="J166:J172" si="13">E166*B166</f>
        <v>0</v>
      </c>
    </row>
    <row r="167" spans="1:10" x14ac:dyDescent="0.55000000000000004">
      <c r="A167">
        <f t="shared" si="9"/>
        <v>0</v>
      </c>
      <c r="B167" s="154">
        <f t="shared" si="10"/>
        <v>0</v>
      </c>
      <c r="C167" s="1" t="str">
        <f t="shared" si="11"/>
        <v>METHOD DETAIL QUAL</v>
      </c>
      <c r="D167" s="27" t="str">
        <f>'IA 2023 Industry Revenue Survey'!B174</f>
        <v>In-depth face to face interviews</v>
      </c>
      <c r="E167" s="5">
        <f>'IA 2023 Industry Revenue Survey'!C174</f>
        <v>0</v>
      </c>
      <c r="J167" s="154">
        <f t="shared" si="13"/>
        <v>0</v>
      </c>
    </row>
    <row r="168" spans="1:10" x14ac:dyDescent="0.55000000000000004">
      <c r="A168">
        <f t="shared" si="9"/>
        <v>0</v>
      </c>
      <c r="B168" s="154">
        <f t="shared" si="10"/>
        <v>0</v>
      </c>
      <c r="C168" s="1" t="str">
        <f t="shared" si="11"/>
        <v>METHOD DETAIL QUAL</v>
      </c>
      <c r="D168" s="27" t="str">
        <f>'IA 2023 Industry Revenue Survey'!B175</f>
        <v>Online / mobile Qual (online groups, discussions, bulletin boards, mobile ethno., mobile diaries, photo boards)</v>
      </c>
      <c r="E168" s="5">
        <f>'IA 2023 Industry Revenue Survey'!C175</f>
        <v>0</v>
      </c>
      <c r="J168" s="154">
        <f t="shared" si="13"/>
        <v>0</v>
      </c>
    </row>
    <row r="169" spans="1:10" x14ac:dyDescent="0.55000000000000004">
      <c r="A169">
        <f t="shared" si="9"/>
        <v>0</v>
      </c>
      <c r="B169" s="154">
        <f t="shared" si="10"/>
        <v>0</v>
      </c>
      <c r="C169" s="1" t="str">
        <f t="shared" si="11"/>
        <v>METHOD DETAIL QUAL</v>
      </c>
      <c r="D169" s="27" t="str">
        <f>'IA 2023 Industry Revenue Survey'!B176</f>
        <v>Traditional Ethnography</v>
      </c>
      <c r="E169" s="5">
        <f>'IA 2023 Industry Revenue Survey'!C176</f>
        <v>0</v>
      </c>
      <c r="J169" s="154">
        <f t="shared" si="13"/>
        <v>0</v>
      </c>
    </row>
    <row r="170" spans="1:10" x14ac:dyDescent="0.55000000000000004">
      <c r="A170">
        <f t="shared" si="9"/>
        <v>0</v>
      </c>
      <c r="B170" s="154">
        <f t="shared" si="10"/>
        <v>0</v>
      </c>
      <c r="C170" s="1" t="str">
        <f t="shared" si="11"/>
        <v>METHOD DETAIL QUAL</v>
      </c>
      <c r="D170" s="27" t="str">
        <f>'IA 2023 Industry Revenue Survey'!B177</f>
        <v>Online research communities (includes social media, in-depth interviews &amp; online ethno &amp; social media listening)</v>
      </c>
      <c r="E170" s="5">
        <f>'IA 2023 Industry Revenue Survey'!C177</f>
        <v>0</v>
      </c>
      <c r="F170" s="23"/>
      <c r="G170" s="23"/>
      <c r="H170" s="23"/>
      <c r="I170" s="23"/>
      <c r="J170" s="154">
        <f t="shared" si="13"/>
        <v>0</v>
      </c>
    </row>
    <row r="171" spans="1:10" x14ac:dyDescent="0.55000000000000004">
      <c r="A171">
        <f t="shared" si="9"/>
        <v>0</v>
      </c>
      <c r="B171" s="154">
        <f t="shared" si="10"/>
        <v>0</v>
      </c>
      <c r="C171" s="1" t="str">
        <f t="shared" si="11"/>
        <v>METHOD DETAIL QUAL</v>
      </c>
      <c r="D171" s="27" t="str">
        <f>'IA 2023 Industry Revenue Survey'!B178</f>
        <v>Other Qualitative</v>
      </c>
      <c r="E171" s="5">
        <f>'IA 2023 Industry Revenue Survey'!C178</f>
        <v>0</v>
      </c>
      <c r="F171" s="23"/>
      <c r="G171" s="23"/>
      <c r="H171" s="23"/>
      <c r="I171" s="23"/>
      <c r="J171" s="154">
        <f t="shared" si="13"/>
        <v>0</v>
      </c>
    </row>
    <row r="172" spans="1:10" x14ac:dyDescent="0.55000000000000004">
      <c r="A172">
        <f t="shared" si="9"/>
        <v>0</v>
      </c>
      <c r="B172" s="154">
        <f t="shared" si="10"/>
        <v>0</v>
      </c>
      <c r="C172" s="1" t="str">
        <f t="shared" si="11"/>
        <v>METHOD DETAIL QUAL</v>
      </c>
      <c r="D172" s="27" t="str">
        <f>'IA 2023 Industry Revenue Survey'!B179</f>
        <v>AUTOMATIC SUBTOTAL % QUAL</v>
      </c>
      <c r="E172" s="5">
        <f>'IA 2023 Industry Revenue Survey'!C179</f>
        <v>0</v>
      </c>
      <c r="F172" s="44"/>
      <c r="G172" s="23"/>
      <c r="H172" s="23"/>
      <c r="I172" s="23"/>
      <c r="J172" s="154">
        <f t="shared" si="13"/>
        <v>0</v>
      </c>
    </row>
    <row r="173" spans="1:10" x14ac:dyDescent="0.55000000000000004">
      <c r="A173">
        <f t="shared" si="9"/>
        <v>0</v>
      </c>
      <c r="B173" s="154">
        <f t="shared" si="10"/>
        <v>0</v>
      </c>
      <c r="C173" s="1" t="str">
        <f t="shared" si="11"/>
        <v>METHOD DETAIL QUAL</v>
      </c>
      <c r="D173" s="27">
        <f>'IA 2023 Industry Revenue Survey'!B180</f>
        <v>0</v>
      </c>
      <c r="E173" s="5">
        <f>'IA 2023 Industry Revenue Survey'!C180</f>
        <v>0</v>
      </c>
      <c r="F173" s="122"/>
      <c r="G173" s="123"/>
      <c r="H173" s="124"/>
    </row>
    <row r="174" spans="1:10" x14ac:dyDescent="0.55000000000000004">
      <c r="A174">
        <f t="shared" si="9"/>
        <v>0</v>
      </c>
      <c r="B174" s="154">
        <f t="shared" si="10"/>
        <v>0</v>
      </c>
      <c r="C174" s="1" t="s">
        <v>309</v>
      </c>
      <c r="D174" s="27" t="str">
        <f>'IA 2023 Industry Revenue Survey'!B181</f>
        <v>III. Services</v>
      </c>
      <c r="E174" s="5" t="str">
        <f>'IA 2023 Industry Revenue Survey'!C181</f>
        <v>allocations below should sum to the total above of: 0%</v>
      </c>
      <c r="F174" s="132"/>
      <c r="G174" s="126"/>
      <c r="H174" s="127"/>
    </row>
    <row r="175" spans="1:10" x14ac:dyDescent="0.55000000000000004">
      <c r="A175">
        <f t="shared" si="9"/>
        <v>0</v>
      </c>
      <c r="B175" s="154">
        <f t="shared" si="10"/>
        <v>0</v>
      </c>
      <c r="C175" s="1" t="str">
        <f t="shared" si="11"/>
        <v>METHOD DETAIL SERVICES</v>
      </c>
      <c r="D175" s="27" t="str">
        <f>'IA 2023 Industry Revenue Survey'!B182</f>
        <v>Consulting Service research</v>
      </c>
      <c r="E175" s="5">
        <f>'IA 2023 Industry Revenue Survey'!C182</f>
        <v>0</v>
      </c>
      <c r="J175" s="154">
        <f t="shared" ref="J175:J180" si="14">E175*B175</f>
        <v>0</v>
      </c>
    </row>
    <row r="176" spans="1:10" x14ac:dyDescent="0.55000000000000004">
      <c r="A176">
        <f t="shared" si="9"/>
        <v>0</v>
      </c>
      <c r="B176" s="154">
        <f t="shared" si="10"/>
        <v>0</v>
      </c>
      <c r="C176" s="1" t="str">
        <f t="shared" si="11"/>
        <v>METHOD DETAIL SERVICES</v>
      </c>
      <c r="D176" s="27" t="str">
        <f>'IA 2023 Industry Revenue Survey'!B183</f>
        <v>Advisory services</v>
      </c>
      <c r="E176" s="5">
        <f>'IA 2023 Industry Revenue Survey'!C183</f>
        <v>0</v>
      </c>
      <c r="J176" s="154">
        <f t="shared" si="14"/>
        <v>0</v>
      </c>
    </row>
    <row r="177" spans="1:10" x14ac:dyDescent="0.55000000000000004">
      <c r="A177">
        <f t="shared" si="9"/>
        <v>0</v>
      </c>
      <c r="B177" s="154">
        <f t="shared" si="10"/>
        <v>0</v>
      </c>
      <c r="C177" s="1" t="str">
        <f t="shared" si="11"/>
        <v>METHOD DETAIL SERVICES</v>
      </c>
      <c r="D177" s="27" t="str">
        <f>'IA 2023 Industry Revenue Survey'!B184</f>
        <v>Project-Based Marketing reports/research</v>
      </c>
      <c r="E177" s="5">
        <f>'IA 2023 Industry Revenue Survey'!C184</f>
        <v>0</v>
      </c>
      <c r="J177" s="154">
        <f t="shared" si="14"/>
        <v>0</v>
      </c>
    </row>
    <row r="178" spans="1:10" x14ac:dyDescent="0.55000000000000004">
      <c r="A178">
        <f t="shared" si="9"/>
        <v>0</v>
      </c>
      <c r="B178" s="154">
        <f t="shared" si="10"/>
        <v>0</v>
      </c>
      <c r="C178" s="1" t="str">
        <f t="shared" si="11"/>
        <v>METHOD DETAIL SERVICES</v>
      </c>
      <c r="D178" s="27" t="str">
        <f>'IA 2023 Industry Revenue Survey'!B185</f>
        <v>Syndicated research reports</v>
      </c>
      <c r="E178" s="5">
        <f>'IA 2023 Industry Revenue Survey'!C185</f>
        <v>0</v>
      </c>
      <c r="J178" s="154">
        <f t="shared" si="14"/>
        <v>0</v>
      </c>
    </row>
    <row r="179" spans="1:10" x14ac:dyDescent="0.55000000000000004">
      <c r="A179">
        <f t="shared" si="9"/>
        <v>0</v>
      </c>
      <c r="B179" s="154">
        <f t="shared" si="10"/>
        <v>0</v>
      </c>
      <c r="C179" s="1" t="str">
        <f t="shared" si="11"/>
        <v>METHOD DETAIL SERVICES</v>
      </c>
      <c r="D179" s="27" t="str">
        <f>'IA 2023 Industry Revenue Survey'!B186</f>
        <v>Other Reporting/Service Methods</v>
      </c>
      <c r="E179" s="5">
        <f>'IA 2023 Industry Revenue Survey'!C186</f>
        <v>0</v>
      </c>
      <c r="J179" s="154">
        <f t="shared" si="14"/>
        <v>0</v>
      </c>
    </row>
    <row r="180" spans="1:10" x14ac:dyDescent="0.55000000000000004">
      <c r="A180">
        <f t="shared" si="9"/>
        <v>0</v>
      </c>
      <c r="B180" s="154">
        <f t="shared" si="10"/>
        <v>0</v>
      </c>
      <c r="C180" s="1" t="str">
        <f t="shared" si="11"/>
        <v>METHOD DETAIL SERVICES</v>
      </c>
      <c r="D180" s="27" t="str">
        <f>'IA 2023 Industry Revenue Survey'!B187</f>
        <v>AUTOMATIC SUBTOTAL % SERVICE</v>
      </c>
      <c r="E180" s="5">
        <f>'IA 2023 Industry Revenue Survey'!C187</f>
        <v>0</v>
      </c>
      <c r="F180" s="45"/>
      <c r="J180" s="154">
        <f t="shared" si="14"/>
        <v>0</v>
      </c>
    </row>
    <row r="181" spans="1:10" x14ac:dyDescent="0.55000000000000004">
      <c r="A181">
        <f t="shared" si="9"/>
        <v>0</v>
      </c>
      <c r="B181" s="154">
        <f t="shared" si="10"/>
        <v>0</v>
      </c>
      <c r="C181" s="1" t="str">
        <f t="shared" si="11"/>
        <v>METHOD DETAIL SERVICES</v>
      </c>
      <c r="D181" s="27">
        <f>'IA 2023 Industry Revenue Survey'!B188</f>
        <v>0</v>
      </c>
      <c r="E181" s="5">
        <f>'IA 2023 Industry Revenue Survey'!C188</f>
        <v>0</v>
      </c>
      <c r="F181" s="122"/>
      <c r="G181" s="123"/>
      <c r="H181" s="124"/>
    </row>
    <row r="182" spans="1:10" x14ac:dyDescent="0.55000000000000004">
      <c r="A182">
        <f t="shared" si="9"/>
        <v>0</v>
      </c>
      <c r="B182" s="154">
        <f t="shared" si="10"/>
        <v>0</v>
      </c>
      <c r="C182" s="1" t="s">
        <v>310</v>
      </c>
      <c r="D182" s="27" t="str">
        <f>'IA 2023 Industry Revenue Survey'!B189</f>
        <v>IV.  Other</v>
      </c>
      <c r="E182" s="5" t="str">
        <f>'IA 2023 Industry Revenue Survey'!C189</f>
        <v>allocation is Pre-Filled from above</v>
      </c>
      <c r="F182" s="132"/>
      <c r="G182" s="126"/>
      <c r="H182" s="127"/>
    </row>
    <row r="183" spans="1:10" x14ac:dyDescent="0.55000000000000004">
      <c r="A183">
        <f t="shared" si="9"/>
        <v>0</v>
      </c>
      <c r="B183" s="154">
        <f t="shared" si="10"/>
        <v>0</v>
      </c>
      <c r="C183" s="1" t="str">
        <f t="shared" si="11"/>
        <v>METHOD DETAIL OTHER</v>
      </c>
      <c r="D183" s="27" t="str">
        <f>'IA 2023 Industry Revenue Survey'!B190</f>
        <v>All Other Research Methods</v>
      </c>
      <c r="E183" s="5">
        <f>'IA 2023 Industry Revenue Survey'!C190</f>
        <v>0</v>
      </c>
      <c r="F183" s="133"/>
      <c r="J183" s="154">
        <f>E183*B183</f>
        <v>0</v>
      </c>
    </row>
    <row r="184" spans="1:10" x14ac:dyDescent="0.55000000000000004">
      <c r="A184">
        <f t="shared" si="9"/>
        <v>0</v>
      </c>
      <c r="B184" s="154">
        <f t="shared" si="10"/>
        <v>0</v>
      </c>
      <c r="C184" s="1" t="str">
        <f t="shared" si="11"/>
        <v>METHOD DETAIL OTHER</v>
      </c>
      <c r="D184" s="27">
        <f>'IA 2023 Industry Revenue Survey'!B191</f>
        <v>0</v>
      </c>
      <c r="E184" s="5">
        <f>'IA 2023 Industry Revenue Survey'!C191</f>
        <v>0</v>
      </c>
      <c r="F184" s="122"/>
      <c r="G184" s="123"/>
      <c r="H184" s="124"/>
      <c r="J184" s="154">
        <f t="shared" ref="J184:J185" si="15">E184*B184</f>
        <v>0</v>
      </c>
    </row>
    <row r="185" spans="1:10" x14ac:dyDescent="0.55000000000000004">
      <c r="A185">
        <f t="shared" si="9"/>
        <v>0</v>
      </c>
      <c r="B185" s="154">
        <f t="shared" si="10"/>
        <v>0</v>
      </c>
      <c r="C185" s="1" t="str">
        <f t="shared" si="11"/>
        <v>METHOD DETAIL OTHER</v>
      </c>
      <c r="D185" s="27" t="str">
        <f>'IA 2023 Industry Revenue Survey'!B192</f>
        <v>Automatic Overall Total (must be 100%)</v>
      </c>
      <c r="E185" s="5">
        <f>'IA 2023 Industry Revenue Survey'!C192</f>
        <v>0</v>
      </c>
      <c r="J185" s="154">
        <f t="shared" si="15"/>
        <v>0</v>
      </c>
    </row>
    <row r="186" spans="1:10" x14ac:dyDescent="0.55000000000000004">
      <c r="A186">
        <f t="shared" si="9"/>
        <v>0</v>
      </c>
      <c r="B186" s="154">
        <f t="shared" si="10"/>
        <v>0</v>
      </c>
      <c r="C186" s="1" t="str">
        <f t="shared" si="11"/>
        <v>METHOD DETAIL OTHER</v>
      </c>
      <c r="D186" s="27">
        <f>'IA 2023 Industry Revenue Survey'!B193</f>
        <v>0</v>
      </c>
      <c r="E186" s="5" t="str">
        <f>'IA 2023 Industry Revenue Survey'!C193</f>
        <v>NOTE:  Please make sure total equals 100%</v>
      </c>
    </row>
    <row r="187" spans="1:10" x14ac:dyDescent="0.55000000000000004">
      <c r="A187">
        <f t="shared" si="9"/>
        <v>0</v>
      </c>
      <c r="B187" s="154">
        <f t="shared" si="10"/>
        <v>0</v>
      </c>
      <c r="C187" s="1" t="str">
        <f t="shared" si="11"/>
        <v>METHOD DETAIL OTHER</v>
      </c>
      <c r="D187" s="27">
        <f>'IA 2023 Industry Revenue Survey'!B194</f>
        <v>0</v>
      </c>
      <c r="E187" s="5">
        <f>'IA 2023 Industry Revenue Survey'!C194</f>
        <v>0</v>
      </c>
    </row>
    <row r="188" spans="1:10" x14ac:dyDescent="0.55000000000000004">
      <c r="A188">
        <f t="shared" si="9"/>
        <v>0</v>
      </c>
      <c r="B188" s="154">
        <f t="shared" si="10"/>
        <v>0</v>
      </c>
      <c r="C188" s="1" t="str">
        <f t="shared" si="11"/>
        <v>METHOD DETAIL OTHER</v>
      </c>
      <c r="D188" s="27">
        <f>'IA 2023 Industry Revenue Survey'!B195</f>
        <v>0</v>
      </c>
      <c r="E188" s="5">
        <f>'IA 2023 Industry Revenue Survey'!C195</f>
        <v>0</v>
      </c>
    </row>
    <row r="189" spans="1:10" x14ac:dyDescent="0.55000000000000004">
      <c r="A189">
        <f t="shared" si="9"/>
        <v>0</v>
      </c>
      <c r="B189" s="154">
        <f t="shared" si="10"/>
        <v>0</v>
      </c>
      <c r="C189" s="1" t="str">
        <f t="shared" si="11"/>
        <v>METHOD DETAIL OTHER</v>
      </c>
      <c r="D189" s="27">
        <f>'IA 2023 Industry Revenue Survey'!B196</f>
        <v>0</v>
      </c>
      <c r="E189" s="5">
        <f>'IA 2023 Industry Revenue Survey'!C196</f>
        <v>0</v>
      </c>
    </row>
    <row r="190" spans="1:10" x14ac:dyDescent="0.55000000000000004">
      <c r="A190">
        <f t="shared" si="9"/>
        <v>0</v>
      </c>
      <c r="B190" s="154">
        <f t="shared" si="10"/>
        <v>0</v>
      </c>
      <c r="C190" s="1" t="str">
        <f t="shared" si="11"/>
        <v>METHOD DETAIL OTHER</v>
      </c>
      <c r="D190" s="27">
        <f>'IA 2023 Industry Revenue Survey'!B197</f>
        <v>0</v>
      </c>
      <c r="E190" s="5">
        <f>'IA 2023 Industry Revenue Survey'!C197</f>
        <v>0</v>
      </c>
      <c r="F190" s="65"/>
    </row>
    <row r="191" spans="1:10" x14ac:dyDescent="0.55000000000000004">
      <c r="A191">
        <f t="shared" si="9"/>
        <v>0</v>
      </c>
      <c r="B191" s="154">
        <f t="shared" si="10"/>
        <v>0</v>
      </c>
      <c r="C191" s="1" t="s">
        <v>311</v>
      </c>
      <c r="D191" s="27" t="str">
        <f>'IA 2023 Industry Revenue Survey'!B198</f>
        <v xml:space="preserve">           Should sum to 100% of U.S. Revenue. Allocate 100% to "Cannot Classify" ONLY if you are unable to allocate any U.S. revenue by these purposes.</v>
      </c>
      <c r="E191" s="5">
        <f>'IA 2023 Industry Revenue Survey'!C198</f>
        <v>0</v>
      </c>
    </row>
    <row r="192" spans="1:10" x14ac:dyDescent="0.55000000000000004">
      <c r="A192">
        <f t="shared" si="9"/>
        <v>0</v>
      </c>
      <c r="B192" s="154">
        <f t="shared" si="10"/>
        <v>0</v>
      </c>
      <c r="C192" s="1" t="str">
        <f t="shared" si="11"/>
        <v>ALLOCATION BY PURPOSE</v>
      </c>
      <c r="D192" s="27">
        <f>'IA 2023 Industry Revenue Survey'!B199</f>
        <v>0</v>
      </c>
      <c r="E192" s="5">
        <f>'IA 2023 Industry Revenue Survey'!C199</f>
        <v>0</v>
      </c>
    </row>
    <row r="193" spans="1:10" x14ac:dyDescent="0.55000000000000004">
      <c r="A193">
        <f t="shared" si="9"/>
        <v>0</v>
      </c>
      <c r="B193" s="154">
        <f t="shared" si="10"/>
        <v>0</v>
      </c>
      <c r="C193" s="1" t="str">
        <f t="shared" si="11"/>
        <v>ALLOCATION BY PURPOSE</v>
      </c>
      <c r="D193" s="27">
        <f>'IA 2023 Industry Revenue Survey'!B200</f>
        <v>0</v>
      </c>
      <c r="E193" s="5">
        <f>'IA 2023 Industry Revenue Survey'!C200</f>
        <v>0</v>
      </c>
      <c r="F193" s="65"/>
    </row>
    <row r="194" spans="1:10" x14ac:dyDescent="0.55000000000000004">
      <c r="A194">
        <f t="shared" si="9"/>
        <v>0</v>
      </c>
      <c r="B194" s="154">
        <f t="shared" si="10"/>
        <v>0</v>
      </c>
      <c r="C194" s="1" t="str">
        <f t="shared" si="11"/>
        <v>ALLOCATION BY PURPOSE</v>
      </c>
      <c r="D194" s="27" t="str">
        <f>'IA 2023 Industry Revenue Survey'!B201</f>
        <v>Purpose of Research</v>
      </c>
      <c r="E194" s="5" t="str">
        <f>'IA 2023 Industry Revenue Survey'!C201</f>
        <v>% of 2022 REVENUE</v>
      </c>
    </row>
    <row r="195" spans="1:10" x14ac:dyDescent="0.55000000000000004">
      <c r="A195">
        <f t="shared" si="9"/>
        <v>0</v>
      </c>
      <c r="B195" s="154">
        <f t="shared" si="10"/>
        <v>0</v>
      </c>
      <c r="C195" s="1" t="str">
        <f t="shared" si="11"/>
        <v>ALLOCATION BY PURPOSE</v>
      </c>
      <c r="D195" s="27">
        <f>'IA 2023 Industry Revenue Survey'!B202</f>
        <v>0</v>
      </c>
      <c r="E195" s="5">
        <f>'IA 2023 Industry Revenue Survey'!C202</f>
        <v>0</v>
      </c>
    </row>
    <row r="196" spans="1:10" x14ac:dyDescent="0.55000000000000004">
      <c r="A196">
        <f t="shared" si="9"/>
        <v>0</v>
      </c>
      <c r="B196" s="154">
        <f t="shared" si="10"/>
        <v>0</v>
      </c>
      <c r="C196" s="1" t="str">
        <f t="shared" si="11"/>
        <v>ALLOCATION BY PURPOSE</v>
      </c>
      <c r="D196" s="27" t="str">
        <f>'IA 2023 Industry Revenue Survey'!B203</f>
        <v>Market Measurement (Syndicated or custom retail/consumer panel/surveys for market size and share, including online)</v>
      </c>
      <c r="E196" s="5">
        <f>'IA 2023 Industry Revenue Survey'!C203</f>
        <v>0</v>
      </c>
      <c r="J196" s="154">
        <f t="shared" ref="J196:J213" si="16">E196*B196</f>
        <v>0</v>
      </c>
    </row>
    <row r="197" spans="1:10" x14ac:dyDescent="0.55000000000000004">
      <c r="A197">
        <f t="shared" si="9"/>
        <v>0</v>
      </c>
      <c r="B197" s="154">
        <f t="shared" si="10"/>
        <v>0</v>
      </c>
      <c r="C197" s="1" t="str">
        <f t="shared" si="11"/>
        <v>ALLOCATION BY PURPOSE</v>
      </c>
      <c r="D197" s="27" t="str">
        <f>'IA 2023 Industry Revenue Survey'!B204</f>
        <v>Market Modeling (Including marketing mix and media modeling)</v>
      </c>
      <c r="E197" s="5">
        <f>'IA 2023 Industry Revenue Survey'!C204</f>
        <v>0</v>
      </c>
      <c r="J197" s="154">
        <f t="shared" si="16"/>
        <v>0</v>
      </c>
    </row>
    <row r="198" spans="1:10" x14ac:dyDescent="0.55000000000000004">
      <c r="A198">
        <f t="shared" si="9"/>
        <v>0</v>
      </c>
      <c r="B198" s="154">
        <f t="shared" si="10"/>
        <v>0</v>
      </c>
      <c r="C198" s="1" t="str">
        <f t="shared" si="11"/>
        <v>ALLOCATION BY PURPOSE</v>
      </c>
      <c r="D198" s="27" t="str">
        <f>'IA 2023 Industry Revenue Survey'!B205</f>
        <v>New Product/Service Development (Testing of concepts, products, services, packaging, pricing mix, etc. and volume forecasting)</v>
      </c>
      <c r="E198" s="5">
        <f>'IA 2023 Industry Revenue Survey'!C205</f>
        <v>0</v>
      </c>
      <c r="J198" s="154">
        <f t="shared" si="16"/>
        <v>0</v>
      </c>
    </row>
    <row r="199" spans="1:10" x14ac:dyDescent="0.55000000000000004">
      <c r="A199">
        <f t="shared" si="9"/>
        <v>0</v>
      </c>
      <c r="B199" s="154">
        <f t="shared" si="10"/>
        <v>0</v>
      </c>
      <c r="C199" s="1" t="str">
        <f t="shared" si="11"/>
        <v>ALLOCATION BY PURPOSE</v>
      </c>
      <c r="D199" s="27" t="str">
        <f>'IA 2023 Industry Revenue Survey'!B206</f>
        <v>Advertising Pre-Testing (Copy)</v>
      </c>
      <c r="E199" s="5">
        <f>'IA 2023 Industry Revenue Survey'!C206</f>
        <v>0</v>
      </c>
      <c r="F199" s="25"/>
      <c r="G199" s="25"/>
      <c r="H199" s="25"/>
      <c r="I199" s="25"/>
      <c r="J199" s="154">
        <f t="shared" si="16"/>
        <v>0</v>
      </c>
    </row>
    <row r="200" spans="1:10" x14ac:dyDescent="0.55000000000000004">
      <c r="A200">
        <f t="shared" si="9"/>
        <v>0</v>
      </c>
      <c r="B200" s="154">
        <f t="shared" si="10"/>
        <v>0</v>
      </c>
      <c r="C200" s="1" t="str">
        <f t="shared" si="11"/>
        <v>ALLOCATION BY PURPOSE</v>
      </c>
      <c r="D200" s="27" t="str">
        <f>'IA 2023 Industry Revenue Survey'!B207</f>
        <v>Advertising/Brand Tracking</v>
      </c>
      <c r="E200" s="5">
        <f>'IA 2023 Industry Revenue Survey'!C207</f>
        <v>0</v>
      </c>
      <c r="F200" s="25"/>
      <c r="G200" s="25"/>
      <c r="H200" s="25"/>
      <c r="I200" s="25"/>
      <c r="J200" s="154">
        <f t="shared" si="16"/>
        <v>0</v>
      </c>
    </row>
    <row r="201" spans="1:10" x14ac:dyDescent="0.55000000000000004">
      <c r="A201">
        <f t="shared" si="9"/>
        <v>0</v>
      </c>
      <c r="B201" s="154">
        <f t="shared" si="10"/>
        <v>0</v>
      </c>
      <c r="C201" s="1" t="str">
        <f t="shared" si="11"/>
        <v>ALLOCATION BY PURPOSE</v>
      </c>
      <c r="D201" s="27" t="str">
        <f>'IA 2023 Industry Revenue Survey'!B208</f>
        <v>Media Audience/Research (Viewing, listening, readership, including online and social media measurement)</v>
      </c>
      <c r="E201" s="5">
        <f>'IA 2023 Industry Revenue Survey'!C208</f>
        <v>0</v>
      </c>
      <c r="J201" s="154">
        <f t="shared" si="16"/>
        <v>0</v>
      </c>
    </row>
    <row r="202" spans="1:10" x14ac:dyDescent="0.55000000000000004">
      <c r="A202">
        <f t="shared" si="9"/>
        <v>0</v>
      </c>
      <c r="B202" s="154">
        <f t="shared" si="10"/>
        <v>0</v>
      </c>
      <c r="C202" s="1" t="str">
        <f t="shared" si="11"/>
        <v>ALLOCATION BY PURPOSE</v>
      </c>
      <c r="D202" s="27" t="str">
        <f>'IA 2023 Industry Revenue Survey'!B209</f>
        <v>Employee Satisfaction</v>
      </c>
      <c r="E202" s="5">
        <f>'IA 2023 Industry Revenue Survey'!C209</f>
        <v>0</v>
      </c>
      <c r="F202" s="25"/>
      <c r="G202" s="25"/>
      <c r="H202" s="25"/>
      <c r="I202" s="25"/>
      <c r="J202" s="154">
        <f t="shared" si="16"/>
        <v>0</v>
      </c>
    </row>
    <row r="203" spans="1:10" x14ac:dyDescent="0.55000000000000004">
      <c r="A203">
        <f t="shared" si="9"/>
        <v>0</v>
      </c>
      <c r="B203" s="154">
        <f t="shared" si="10"/>
        <v>0</v>
      </c>
      <c r="C203" s="1" t="str">
        <f t="shared" si="11"/>
        <v>ALLOCATION BY PURPOSE</v>
      </c>
      <c r="D203" s="27" t="str">
        <f>'IA 2023 Industry Revenue Survey'!B210</f>
        <v>CRM Systems / Customer Satisfaction</v>
      </c>
      <c r="E203" s="5">
        <f>'IA 2023 Industry Revenue Survey'!C210</f>
        <v>0</v>
      </c>
      <c r="J203" s="154">
        <f t="shared" si="16"/>
        <v>0</v>
      </c>
    </row>
    <row r="204" spans="1:10" x14ac:dyDescent="0.55000000000000004">
      <c r="A204">
        <f t="shared" si="9"/>
        <v>0</v>
      </c>
      <c r="B204" s="154">
        <f t="shared" si="10"/>
        <v>0</v>
      </c>
      <c r="C204" s="1" t="str">
        <f t="shared" si="11"/>
        <v>ALLOCATION BY PURPOSE</v>
      </c>
      <c r="D204" s="27" t="str">
        <f>'IA 2023 Industry Revenue Survey'!B211</f>
        <v>Mystery Shopping</v>
      </c>
      <c r="E204" s="5">
        <f>'IA 2023 Industry Revenue Survey'!C211</f>
        <v>0</v>
      </c>
      <c r="F204" s="25"/>
      <c r="G204" s="25"/>
      <c r="H204" s="25"/>
      <c r="I204" s="25"/>
      <c r="J204" s="154">
        <f t="shared" si="16"/>
        <v>0</v>
      </c>
    </row>
    <row r="205" spans="1:10" x14ac:dyDescent="0.55000000000000004">
      <c r="A205">
        <f t="shared" si="9"/>
        <v>0</v>
      </c>
      <c r="B205" s="154">
        <f t="shared" si="10"/>
        <v>0</v>
      </c>
      <c r="C205" s="1" t="str">
        <f t="shared" si="11"/>
        <v>ALLOCATION BY PURPOSE</v>
      </c>
      <c r="D205" s="27" t="str">
        <f>'IA 2023 Industry Revenue Survey'!B212</f>
        <v>Usage &amp; Attitude Studies (Including segmentation studies and motivational research)</v>
      </c>
      <c r="E205" s="5">
        <f>'IA 2023 Industry Revenue Survey'!C212</f>
        <v>0</v>
      </c>
      <c r="J205" s="154">
        <f t="shared" si="16"/>
        <v>0</v>
      </c>
    </row>
    <row r="206" spans="1:10" x14ac:dyDescent="0.55000000000000004">
      <c r="A206">
        <f t="shared" si="9"/>
        <v>0</v>
      </c>
      <c r="B206" s="154">
        <f t="shared" si="10"/>
        <v>0</v>
      </c>
      <c r="C206" s="1" t="str">
        <f t="shared" si="11"/>
        <v>ALLOCATION BY PURPOSE</v>
      </c>
      <c r="D206" s="27" t="str">
        <f>'IA 2023 Industry Revenue Survey'!B213</f>
        <v>Opinion Research/Polling</v>
      </c>
      <c r="E206" s="5">
        <f>'IA 2023 Industry Revenue Survey'!C213</f>
        <v>0</v>
      </c>
      <c r="F206" s="25"/>
      <c r="G206" s="25"/>
      <c r="H206" s="25"/>
      <c r="I206" s="25"/>
      <c r="J206" s="154">
        <f t="shared" si="16"/>
        <v>0</v>
      </c>
    </row>
    <row r="207" spans="1:10" x14ac:dyDescent="0.55000000000000004">
      <c r="A207">
        <f t="shared" si="9"/>
        <v>0</v>
      </c>
      <c r="B207" s="154">
        <f t="shared" si="10"/>
        <v>0</v>
      </c>
      <c r="C207" s="1" t="str">
        <f t="shared" si="11"/>
        <v>ALLOCATION BY PURPOSE</v>
      </c>
      <c r="D207" s="27" t="str">
        <f>'IA 2023 Industry Revenue Survey'!B214</f>
        <v>User Experience (Ux) or Customer Experience (Cx) research</v>
      </c>
      <c r="E207" s="5">
        <f>'IA 2023 Industry Revenue Survey'!C214</f>
        <v>0</v>
      </c>
      <c r="F207" s="25"/>
      <c r="G207" s="25"/>
      <c r="H207" s="25"/>
      <c r="I207" s="25"/>
      <c r="J207" s="154">
        <f t="shared" si="16"/>
        <v>0</v>
      </c>
    </row>
    <row r="208" spans="1:10" x14ac:dyDescent="0.55000000000000004">
      <c r="A208">
        <f t="shared" si="9"/>
        <v>0</v>
      </c>
      <c r="B208" s="154">
        <f t="shared" si="10"/>
        <v>0</v>
      </c>
      <c r="C208" s="1" t="str">
        <f t="shared" si="11"/>
        <v>ALLOCATION BY PURPOSE</v>
      </c>
      <c r="D208" s="27" t="str">
        <f>'IA 2023 Industry Revenue Survey'!B215</f>
        <v>Non-profit Research</v>
      </c>
      <c r="E208" s="5">
        <f>'IA 2023 Industry Revenue Survey'!C215</f>
        <v>0</v>
      </c>
      <c r="F208" s="25"/>
      <c r="G208" s="25"/>
      <c r="H208" s="25"/>
      <c r="I208" s="25"/>
      <c r="J208" s="154">
        <f t="shared" si="16"/>
        <v>0</v>
      </c>
    </row>
    <row r="209" spans="1:10" x14ac:dyDescent="0.55000000000000004">
      <c r="A209">
        <f t="shared" si="9"/>
        <v>0</v>
      </c>
      <c r="B209" s="154">
        <f t="shared" si="10"/>
        <v>0</v>
      </c>
      <c r="C209" s="1" t="str">
        <f t="shared" si="11"/>
        <v>ALLOCATION BY PURPOSE</v>
      </c>
      <c r="D209" s="27" t="str">
        <f>'IA 2023 Industry Revenue Survey'!B216</f>
        <v>Other Omnibus/Shared Cost Surveys Not Included in Above</v>
      </c>
      <c r="E209" s="5">
        <f>'IA 2023 Industry Revenue Survey'!C216</f>
        <v>0</v>
      </c>
      <c r="F209" s="25"/>
      <c r="G209" s="25"/>
      <c r="H209" s="25"/>
      <c r="I209" s="25"/>
      <c r="J209" s="154">
        <f t="shared" si="16"/>
        <v>0</v>
      </c>
    </row>
    <row r="210" spans="1:10" x14ac:dyDescent="0.55000000000000004">
      <c r="A210">
        <f t="shared" si="9"/>
        <v>0</v>
      </c>
      <c r="B210" s="154">
        <f t="shared" si="10"/>
        <v>0</v>
      </c>
      <c r="C210" s="1" t="str">
        <f t="shared" si="11"/>
        <v>ALLOCATION BY PURPOSE</v>
      </c>
      <c r="D210" s="27" t="str">
        <f>'IA 2023 Industry Revenue Survey'!B217</f>
        <v>Other Business-to-Business Studies not included above</v>
      </c>
      <c r="E210" s="5">
        <f>'IA 2023 Industry Revenue Survey'!C217</f>
        <v>0</v>
      </c>
      <c r="J210" s="154">
        <f t="shared" si="16"/>
        <v>0</v>
      </c>
    </row>
    <row r="211" spans="1:10" x14ac:dyDescent="0.55000000000000004">
      <c r="A211">
        <f t="shared" si="9"/>
        <v>0</v>
      </c>
      <c r="B211" s="154">
        <f t="shared" si="10"/>
        <v>0</v>
      </c>
      <c r="C211" s="1" t="str">
        <f t="shared" si="11"/>
        <v>ALLOCATION BY PURPOSE</v>
      </c>
      <c r="D211" s="27" t="str">
        <f>'IA 2023 Industry Revenue Survey'!B218</f>
        <v xml:space="preserve">Other  </v>
      </c>
      <c r="E211" s="5">
        <f>'IA 2023 Industry Revenue Survey'!C218</f>
        <v>0</v>
      </c>
      <c r="J211" s="154">
        <f t="shared" si="16"/>
        <v>0</v>
      </c>
    </row>
    <row r="212" spans="1:10" x14ac:dyDescent="0.55000000000000004">
      <c r="A212">
        <f t="shared" si="9"/>
        <v>0</v>
      </c>
      <c r="B212" s="154">
        <f t="shared" si="10"/>
        <v>0</v>
      </c>
      <c r="C212" s="1" t="str">
        <f t="shared" si="11"/>
        <v>ALLOCATION BY PURPOSE</v>
      </c>
      <c r="D212" s="27" t="str">
        <f>'IA 2023 Industry Revenue Survey'!B219</f>
        <v>Cannot Classify</v>
      </c>
      <c r="E212" s="5">
        <f>'IA 2023 Industry Revenue Survey'!C219</f>
        <v>0</v>
      </c>
      <c r="J212" s="154">
        <f t="shared" si="16"/>
        <v>0</v>
      </c>
    </row>
    <row r="213" spans="1:10" x14ac:dyDescent="0.55000000000000004">
      <c r="A213">
        <f t="shared" si="9"/>
        <v>0</v>
      </c>
      <c r="B213" s="154">
        <f t="shared" si="10"/>
        <v>0</v>
      </c>
      <c r="C213" s="1" t="str">
        <f t="shared" si="11"/>
        <v>ALLOCATION BY PURPOSE</v>
      </c>
      <c r="D213" s="27" t="str">
        <f>'IA 2023 Industry Revenue Survey'!B220</f>
        <v>Automatic Total  
(must be 100%)</v>
      </c>
      <c r="E213" s="5">
        <f>'IA 2023 Industry Revenue Survey'!C220</f>
        <v>0</v>
      </c>
      <c r="J213" s="154">
        <f t="shared" si="16"/>
        <v>0</v>
      </c>
    </row>
    <row r="214" spans="1:10" x14ac:dyDescent="0.55000000000000004">
      <c r="A214">
        <f t="shared" si="9"/>
        <v>0</v>
      </c>
      <c r="B214" s="154">
        <f t="shared" si="10"/>
        <v>0</v>
      </c>
      <c r="C214" s="1" t="str">
        <f t="shared" si="11"/>
        <v>ALLOCATION BY PURPOSE</v>
      </c>
      <c r="D214" s="27">
        <f>'IA 2023 Industry Revenue Survey'!B221</f>
        <v>0</v>
      </c>
      <c r="E214" s="5" t="str">
        <f>'IA 2023 Industry Revenue Survey'!C221</f>
        <v>NOTE:  Please make sure total equals 100%</v>
      </c>
    </row>
    <row r="215" spans="1:10" x14ac:dyDescent="0.55000000000000004">
      <c r="A215">
        <f t="shared" si="9"/>
        <v>0</v>
      </c>
      <c r="B215" s="154">
        <f t="shared" si="10"/>
        <v>0</v>
      </c>
      <c r="C215" s="1" t="str">
        <f t="shared" si="11"/>
        <v>ALLOCATION BY PURPOSE</v>
      </c>
      <c r="D215" s="27">
        <f>'IA 2023 Industry Revenue Survey'!B222</f>
        <v>0</v>
      </c>
      <c r="E215" s="5">
        <f>'IA 2023 Industry Revenue Survey'!C222</f>
        <v>0</v>
      </c>
    </row>
    <row r="216" spans="1:10" x14ac:dyDescent="0.55000000000000004">
      <c r="A216">
        <f t="shared" si="9"/>
        <v>0</v>
      </c>
      <c r="B216" s="154">
        <f t="shared" si="10"/>
        <v>0</v>
      </c>
      <c r="C216" s="1" t="str">
        <f t="shared" si="11"/>
        <v>ALLOCATION BY PURPOSE</v>
      </c>
      <c r="D216" s="27">
        <f>'IA 2023 Industry Revenue Survey'!B223</f>
        <v>0</v>
      </c>
      <c r="E216" s="5">
        <f>'IA 2023 Industry Revenue Survey'!C223</f>
        <v>0</v>
      </c>
    </row>
    <row r="217" spans="1:10" x14ac:dyDescent="0.55000000000000004">
      <c r="A217">
        <f t="shared" si="9"/>
        <v>0</v>
      </c>
      <c r="B217" s="154">
        <f t="shared" si="10"/>
        <v>0</v>
      </c>
      <c r="C217" s="1" t="str">
        <f t="shared" si="11"/>
        <v>ALLOCATION BY PURPOSE</v>
      </c>
      <c r="D217" s="27">
        <f>'IA 2023 Industry Revenue Survey'!B224</f>
        <v>0</v>
      </c>
      <c r="E217" s="5">
        <f>'IA 2023 Industry Revenue Survey'!C224</f>
        <v>0</v>
      </c>
    </row>
    <row r="218" spans="1:10" x14ac:dyDescent="0.55000000000000004">
      <c r="A218">
        <f t="shared" ref="A218:A231" si="17">A217</f>
        <v>0</v>
      </c>
      <c r="B218" s="154">
        <f t="shared" ref="B218:B231" si="18">B217</f>
        <v>0</v>
      </c>
      <c r="C218" s="1" t="s">
        <v>312</v>
      </c>
      <c r="D218" s="27" t="str">
        <f>'IA 2023 Industry Revenue Survey'!B225</f>
        <v xml:space="preserve">            Should sum to 100% of U.S. Revenue. Allocate 100% to "Cannot Classify" ONLY if you are unable to allocate any U.S. revenue by these research designs.</v>
      </c>
      <c r="E218" s="5">
        <f>'IA 2023 Industry Revenue Survey'!C225</f>
        <v>0</v>
      </c>
    </row>
    <row r="219" spans="1:10" x14ac:dyDescent="0.55000000000000004">
      <c r="A219">
        <f t="shared" si="17"/>
        <v>0</v>
      </c>
      <c r="B219" s="154">
        <f t="shared" si="18"/>
        <v>0</v>
      </c>
      <c r="C219" s="1" t="str">
        <f t="shared" ref="C219:C231" si="19">C218</f>
        <v>ALLOCATION BY DESIGN</v>
      </c>
      <c r="D219" s="27">
        <f>'IA 2023 Industry Revenue Survey'!B226</f>
        <v>0</v>
      </c>
      <c r="E219" s="5">
        <f>'IA 2023 Industry Revenue Survey'!C226</f>
        <v>0</v>
      </c>
    </row>
    <row r="220" spans="1:10" x14ac:dyDescent="0.55000000000000004">
      <c r="A220">
        <f t="shared" si="17"/>
        <v>0</v>
      </c>
      <c r="B220" s="154">
        <f t="shared" si="18"/>
        <v>0</v>
      </c>
      <c r="C220" s="1" t="str">
        <f t="shared" si="19"/>
        <v>ALLOCATION BY DESIGN</v>
      </c>
      <c r="D220" s="27">
        <f>'IA 2023 Industry Revenue Survey'!B227</f>
        <v>0</v>
      </c>
      <c r="E220" s="5">
        <f>'IA 2023 Industry Revenue Survey'!C227</f>
        <v>0</v>
      </c>
    </row>
    <row r="221" spans="1:10" x14ac:dyDescent="0.55000000000000004">
      <c r="A221">
        <f t="shared" si="17"/>
        <v>0</v>
      </c>
      <c r="B221" s="154">
        <f t="shared" si="18"/>
        <v>0</v>
      </c>
      <c r="C221" s="1" t="str">
        <f t="shared" si="19"/>
        <v>ALLOCATION BY DESIGN</v>
      </c>
      <c r="D221" s="27" t="str">
        <f>'IA 2023 Industry Revenue Survey'!B228</f>
        <v>Types of Research Designs</v>
      </c>
      <c r="E221" s="5" t="str">
        <f>'IA 2023 Industry Revenue Survey'!C228</f>
        <v>% of 2022 REVENUE</v>
      </c>
    </row>
    <row r="222" spans="1:10" x14ac:dyDescent="0.55000000000000004">
      <c r="A222">
        <f t="shared" si="17"/>
        <v>0</v>
      </c>
      <c r="B222" s="154">
        <f t="shared" si="18"/>
        <v>0</v>
      </c>
      <c r="C222" s="1" t="str">
        <f t="shared" si="19"/>
        <v>ALLOCATION BY DESIGN</v>
      </c>
      <c r="D222" s="27">
        <f>'IA 2023 Industry Revenue Survey'!B229</f>
        <v>0</v>
      </c>
      <c r="E222" s="5">
        <f>'IA 2023 Industry Revenue Survey'!C229</f>
        <v>0</v>
      </c>
    </row>
    <row r="223" spans="1:10" x14ac:dyDescent="0.55000000000000004">
      <c r="A223">
        <f t="shared" si="17"/>
        <v>0</v>
      </c>
      <c r="B223" s="154">
        <f t="shared" si="18"/>
        <v>0</v>
      </c>
      <c r="C223" s="1" t="str">
        <f t="shared" si="19"/>
        <v>ALLOCATION BY DESIGN</v>
      </c>
      <c r="D223" s="27" t="str">
        <f>'IA 2023 Industry Revenue Survey'!B230</f>
        <v>Ad hoc research (single client research)</v>
      </c>
      <c r="E223" s="5">
        <f>'IA 2023 Industry Revenue Survey'!C230</f>
        <v>0</v>
      </c>
      <c r="F223" s="65"/>
      <c r="J223" s="154">
        <f t="shared" ref="J223:J231" si="20">E223*B223</f>
        <v>0</v>
      </c>
    </row>
    <row r="224" spans="1:10" x14ac:dyDescent="0.55000000000000004">
      <c r="A224">
        <f t="shared" si="17"/>
        <v>0</v>
      </c>
      <c r="B224" s="154">
        <f t="shared" si="18"/>
        <v>0</v>
      </c>
      <c r="C224" s="1" t="str">
        <f t="shared" si="19"/>
        <v>ALLOCATION BY DESIGN</v>
      </c>
      <c r="D224" s="27" t="str">
        <f>'IA 2023 Industry Revenue Survey'!B231</f>
        <v>Omnibus surveys (multi-client/shared research)</v>
      </c>
      <c r="E224" s="5">
        <f>'IA 2023 Industry Revenue Survey'!C231</f>
        <v>0</v>
      </c>
      <c r="F224" s="65"/>
      <c r="J224" s="154">
        <f t="shared" si="20"/>
        <v>0</v>
      </c>
    </row>
    <row r="225" spans="1:10" x14ac:dyDescent="0.55000000000000004">
      <c r="A225">
        <f t="shared" si="17"/>
        <v>0</v>
      </c>
      <c r="B225" s="154">
        <f t="shared" si="18"/>
        <v>0</v>
      </c>
      <c r="C225" s="1" t="str">
        <f t="shared" si="19"/>
        <v>ALLOCATION BY DESIGN</v>
      </c>
      <c r="D225" s="27" t="str">
        <f>'IA 2023 Industry Revenue Survey'!B232</f>
        <v>Other Panel research not included above (includes consumer panels, television audience measurement, retail audits and other continuous and non-continuous panel research)</v>
      </c>
      <c r="E225" s="5">
        <f>'IA 2023 Industry Revenue Survey'!C232</f>
        <v>0</v>
      </c>
      <c r="F225" s="148"/>
      <c r="J225" s="154">
        <f t="shared" si="20"/>
        <v>0</v>
      </c>
    </row>
    <row r="226" spans="1:10" x14ac:dyDescent="0.55000000000000004">
      <c r="A226">
        <f t="shared" si="17"/>
        <v>0</v>
      </c>
      <c r="B226" s="154">
        <f t="shared" si="18"/>
        <v>0</v>
      </c>
      <c r="C226" s="1" t="str">
        <f t="shared" si="19"/>
        <v>ALLOCATION BY DESIGN</v>
      </c>
      <c r="D226" s="27" t="str">
        <f>'IA 2023 Industry Revenue Survey'!B233</f>
        <v>Other Syndicated Research not included above</v>
      </c>
      <c r="E226" s="5">
        <f>'IA 2023 Industry Revenue Survey'!C233</f>
        <v>0</v>
      </c>
      <c r="F226" s="25"/>
      <c r="J226" s="154">
        <f t="shared" si="20"/>
        <v>0</v>
      </c>
    </row>
    <row r="227" spans="1:10" x14ac:dyDescent="0.55000000000000004">
      <c r="A227">
        <f t="shared" si="17"/>
        <v>0</v>
      </c>
      <c r="B227" s="154">
        <f t="shared" si="18"/>
        <v>0</v>
      </c>
      <c r="C227" s="1" t="str">
        <f t="shared" si="19"/>
        <v>ALLOCATION BY DESIGN</v>
      </c>
      <c r="D227" s="27" t="str">
        <f>'IA 2023 Industry Revenue Survey'!B234</f>
        <v>Other Continuous Trackers not included above (at regular frequency, including radio listenership, online web tracking, brand, advertising and customer satisfaction trackers, and “retainer” contracts covering, e.g. 12 months of concept testing, innovation workshops, etc.)</v>
      </c>
      <c r="E227" s="5">
        <f>'IA 2023 Industry Revenue Survey'!C234</f>
        <v>0</v>
      </c>
      <c r="F227" s="25"/>
      <c r="J227" s="154">
        <f t="shared" si="20"/>
        <v>0</v>
      </c>
    </row>
    <row r="228" spans="1:10" x14ac:dyDescent="0.55000000000000004">
      <c r="A228">
        <f t="shared" si="17"/>
        <v>0</v>
      </c>
      <c r="B228" s="154">
        <f t="shared" si="18"/>
        <v>0</v>
      </c>
      <c r="C228" s="1" t="str">
        <f t="shared" si="19"/>
        <v>ALLOCATION BY DESIGN</v>
      </c>
      <c r="D228" s="27" t="str">
        <f>'IA 2023 Industry Revenue Survey'!B235</f>
        <v>Other design through self-serve platforms not included above</v>
      </c>
      <c r="E228" s="5">
        <f>'IA 2023 Industry Revenue Survey'!C235</f>
        <v>0</v>
      </c>
      <c r="J228" s="154">
        <f t="shared" si="20"/>
        <v>0</v>
      </c>
    </row>
    <row r="229" spans="1:10" x14ac:dyDescent="0.55000000000000004">
      <c r="A229">
        <f t="shared" si="17"/>
        <v>0</v>
      </c>
      <c r="B229" s="154">
        <f t="shared" si="18"/>
        <v>0</v>
      </c>
      <c r="C229" s="1" t="str">
        <f t="shared" si="19"/>
        <v>ALLOCATION BY DESIGN</v>
      </c>
      <c r="D229" s="27" t="str">
        <f>'IA 2023 Industry Revenue Survey'!B236</f>
        <v xml:space="preserve">Other  </v>
      </c>
      <c r="E229" s="5">
        <f>'IA 2023 Industry Revenue Survey'!C236</f>
        <v>0</v>
      </c>
      <c r="J229" s="154">
        <f t="shared" si="20"/>
        <v>0</v>
      </c>
    </row>
    <row r="230" spans="1:10" x14ac:dyDescent="0.55000000000000004">
      <c r="A230">
        <f t="shared" si="17"/>
        <v>0</v>
      </c>
      <c r="B230" s="154">
        <f t="shared" si="18"/>
        <v>0</v>
      </c>
      <c r="C230" s="1" t="str">
        <f t="shared" si="19"/>
        <v>ALLOCATION BY DESIGN</v>
      </c>
      <c r="D230" s="27" t="str">
        <f>'IA 2023 Industry Revenue Survey'!B237</f>
        <v>Cannot Classify</v>
      </c>
      <c r="E230" s="5">
        <f>'IA 2023 Industry Revenue Survey'!C237</f>
        <v>0</v>
      </c>
      <c r="J230" s="154">
        <f t="shared" si="20"/>
        <v>0</v>
      </c>
    </row>
    <row r="231" spans="1:10" x14ac:dyDescent="0.55000000000000004">
      <c r="A231">
        <f t="shared" si="17"/>
        <v>0</v>
      </c>
      <c r="B231" s="154">
        <f t="shared" si="18"/>
        <v>0</v>
      </c>
      <c r="C231" s="1" t="str">
        <f t="shared" si="19"/>
        <v>ALLOCATION BY DESIGN</v>
      </c>
      <c r="D231" s="27" t="str">
        <f>'IA 2023 Industry Revenue Survey'!B238</f>
        <v>Automatic Total  
(must be 100%)</v>
      </c>
      <c r="E231" s="5">
        <f>'IA 2023 Industry Revenue Survey'!C238</f>
        <v>0</v>
      </c>
      <c r="J231" s="154">
        <f t="shared" si="20"/>
        <v>0</v>
      </c>
    </row>
    <row r="232" spans="1:10" x14ac:dyDescent="0.55000000000000004">
      <c r="B232" s="154"/>
      <c r="D232" s="27"/>
      <c r="E232" s="5"/>
    </row>
    <row r="233" spans="1:10" x14ac:dyDescent="0.55000000000000004">
      <c r="B233" s="154"/>
      <c r="D233" s="27"/>
      <c r="E233" s="5"/>
    </row>
    <row r="234" spans="1:10" x14ac:dyDescent="0.55000000000000004">
      <c r="B234" s="154"/>
      <c r="D234" s="27"/>
      <c r="E234" s="5"/>
    </row>
    <row r="235" spans="1:10" x14ac:dyDescent="0.55000000000000004">
      <c r="B235" s="154"/>
      <c r="D235" s="27"/>
      <c r="E235" s="5"/>
    </row>
    <row r="236" spans="1:10" x14ac:dyDescent="0.55000000000000004">
      <c r="B236" s="154"/>
      <c r="D236" s="27"/>
      <c r="E236" s="5"/>
    </row>
    <row r="237" spans="1:10" x14ac:dyDescent="0.55000000000000004">
      <c r="B237" s="154"/>
      <c r="D237" s="27"/>
      <c r="E237" s="5"/>
    </row>
    <row r="238" spans="1:10" x14ac:dyDescent="0.55000000000000004">
      <c r="B238" s="154"/>
      <c r="D238" s="27"/>
      <c r="E238" s="5"/>
    </row>
    <row r="239" spans="1:10" x14ac:dyDescent="0.55000000000000004">
      <c r="B239" s="154"/>
      <c r="D239" s="27"/>
      <c r="E239" s="5"/>
    </row>
    <row r="240" spans="1:10" x14ac:dyDescent="0.55000000000000004">
      <c r="B240" s="154"/>
      <c r="D240" s="27"/>
      <c r="E240" s="5"/>
    </row>
    <row r="241" spans="2:5" x14ac:dyDescent="0.55000000000000004">
      <c r="B241" s="154"/>
      <c r="D241" s="27"/>
      <c r="E241" s="5"/>
    </row>
    <row r="242" spans="2:5" x14ac:dyDescent="0.55000000000000004">
      <c r="B242" s="154"/>
      <c r="D242" s="27"/>
      <c r="E242" s="5"/>
    </row>
    <row r="243" spans="2:5" x14ac:dyDescent="0.55000000000000004">
      <c r="B243" s="154"/>
      <c r="D243" s="27"/>
      <c r="E243" s="5"/>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38F7DB4D19EF184BA07EB4F057F7F372" ma:contentTypeVersion="2" ma:contentTypeDescription="Create a new document." ma:contentTypeScope="" ma:versionID="52f4e0ae4cba22a12a7920354643b74a">
  <xsd:schema xmlns:xsd="http://www.w3.org/2001/XMLSchema" xmlns:xs="http://www.w3.org/2001/XMLSchema" xmlns:p="http://schemas.microsoft.com/office/2006/metadata/properties" xmlns:ns3="60a23a37-f5a7-4e7a-b5d1-70ca77469ed6" targetNamespace="http://schemas.microsoft.com/office/2006/metadata/properties" ma:root="true" ma:fieldsID="7d4835d6b5e2cc405a5e2dd64d1d8485" ns3:_="">
    <xsd:import namespace="60a23a37-f5a7-4e7a-b5d1-70ca77469ed6"/>
    <xsd:element name="properties">
      <xsd:complexType>
        <xsd:sequence>
          <xsd:element name="documentManagement">
            <xsd:complexType>
              <xsd:all>
                <xsd:element ref="ns3:MediaServiceMetadata" minOccurs="0"/>
                <xsd:element ref="ns3: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0a23a37-f5a7-4e7a-b5d1-70ca77469ed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D11417E-BB99-407C-A464-C5A7365D7644}">
  <ds:schemaRefs>
    <ds:schemaRef ds:uri="http://schemas.microsoft.com/office/2006/documentManagement/types"/>
    <ds:schemaRef ds:uri="http://purl.org/dc/terms/"/>
    <ds:schemaRef ds:uri="http://www.w3.org/XML/1998/namespace"/>
    <ds:schemaRef ds:uri="http://schemas.openxmlformats.org/package/2006/metadata/core-properties"/>
    <ds:schemaRef ds:uri="http://purl.org/dc/elements/1.1/"/>
    <ds:schemaRef ds:uri="http://schemas.microsoft.com/office/infopath/2007/PartnerControls"/>
    <ds:schemaRef ds:uri="60a23a37-f5a7-4e7a-b5d1-70ca77469ed6"/>
    <ds:schemaRef ds:uri="http://schemas.microsoft.com/office/2006/metadata/properties"/>
    <ds:schemaRef ds:uri="http://purl.org/dc/dcmitype/"/>
  </ds:schemaRefs>
</ds:datastoreItem>
</file>

<file path=customXml/itemProps2.xml><?xml version="1.0" encoding="utf-8"?>
<ds:datastoreItem xmlns:ds="http://schemas.openxmlformats.org/officeDocument/2006/customXml" ds:itemID="{49E2D6FA-8D96-4663-AF45-36837256744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0a23a37-f5a7-4e7a-b5d1-70ca77469ed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2A4D08C-5C0F-46EC-BB47-F96551A1812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Introduction - IA 2022 Survey</vt:lpstr>
      <vt:lpstr>IA 2023 Industry Revenue Survey</vt:lpstr>
      <vt:lpstr>Detailed Instructions</vt:lpstr>
      <vt:lpstr>Data Sheet Final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Cindy Neumann</dc:creator>
  <cp:lastModifiedBy>Cindy Neumann</cp:lastModifiedBy>
  <dcterms:created xsi:type="dcterms:W3CDTF">2022-04-07T13:51:41Z</dcterms:created>
  <dcterms:modified xsi:type="dcterms:W3CDTF">2023-04-18T14:19:17Z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0x01010038F7DB4D19EF184BA07EB4F057F7F372</vt:lpwstr>
  </property>
</Properties>
</file>